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tabRatio="905" firstSheet="5"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'表2－收入总表'!$A$1:$H$25</definedName>
    <definedName name="_xlnm.Print_Area" localSheetId="4">'表3－支出总表'!$A$1:$H$26</definedName>
    <definedName name="_xlnm.Print_Area" localSheetId="6">'表5－一般公共预算支出明细表'!$A$1:$H$27</definedName>
    <definedName name="_xlnm.Print_Area" localSheetId="7">'表6－一般公共预算基本支出明细表'!$A$1:$F$58</definedName>
    <definedName name="_xlnm.Print_Area" localSheetId="8">'表7－一般公共预算拨款“三公”经费及会议费、培训费支出预算表'!$A$1:$H$9</definedName>
    <definedName name="_xlnm.Print_Area" localSheetId="9">'表8－政府性基金收支表'!$A$1:$H$10</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<sst xmlns="http://schemas.openxmlformats.org/spreadsheetml/2006/main" count="465" uniqueCount="247">
  <si>
    <t>附件2</t>
  </si>
  <si>
    <t>2018年部门决算公开报表</t>
  </si>
  <si>
    <t xml:space="preserve">                        部门名称：榆林高新技术产业开发区市政管理所</t>
  </si>
  <si>
    <t xml:space="preserve">                        保密审查情况：已审查</t>
  </si>
  <si>
    <t xml:space="preserve">                        部门主要负责人审签情况：已审签</t>
  </si>
  <si>
    <t>目   录</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</si>
  <si>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</si>
  <si>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</si>
  <si>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</si>
  <si>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</si>
  <si>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</si>
  <si>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</si>
  <si>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</si>
  <si>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</si>
  <si>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</si>
  <si>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</si>
  <si>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</si>
  <si>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</si>
  <si>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</si>
  <si>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</si>
  <si>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</si>
  <si>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</si>
  <si>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</si>
  <si>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</si>
  <si>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</si>
  <si>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</si>
  <si>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编制部门：榆林高新技术产业开发区市政管理所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</si>
  <si>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</si>
  <si>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</si>
  <si>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</si>
  <si>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</si>
  <si>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</si>
  <si>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</si>
  <si>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</si>
  <si>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</si>
  <si>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</si>
  <si>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</si>
  <si>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</si>
  <si>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</si>
  <si>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</si>
  <si>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</si>
  <si>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</si>
  <si>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</si>
  <si>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</si>
  <si>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</si>
  <si>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</si>
  <si>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</si>
  <si>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</si>
  <si>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</si>
  <si>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</si>
  <si>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</si>
  <si>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</si>
  <si>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</si>
  <si>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</si>
  <si>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</si>
  <si>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</si>
  <si>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</si>
  <si>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</si>
  <si>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</si>
  <si>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</si>
  <si>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</si>
  <si>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</si>
  <si>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</si>
  <si>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</si>
  <si>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</si>
  <si>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</si>
  <si>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</si>
  <si>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</si>
  <si>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</si>
  <si>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</si>
  <si>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</si>
  <si>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</si>
  <si>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</si>
  <si>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</si>
  <si>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</si>
  <si>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</si>
  <si>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事业收入</t>
  </si>
  <si>
    <t>经营收入</t>
  </si>
  <si>
    <t>附属单位上缴收入</t>
  </si>
  <si>
    <t>其他收入</t>
  </si>
  <si>
    <t>功能分类科目编码</t>
  </si>
  <si>
    <t>科目名称</t>
  </si>
  <si>
    <t>合计</t>
  </si>
  <si>
    <t>城乡社区支出</t>
  </si>
  <si>
    <t xml:space="preserve">  国有土地使用权出让收入及对应专项债务收入安排的支出</t>
  </si>
  <si>
    <t xml:space="preserve">    城市建设支出</t>
  </si>
  <si>
    <t xml:space="preserve">      其他城乡社区支出</t>
  </si>
  <si>
    <t xml:space="preserve">        其他城乡社区支出</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</si>
  <si>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</si>
  <si>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</si>
  <si>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</si>
  <si>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</si>
  <si>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</si>
  <si>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</si>
  <si>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</si>
  <si>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</si>
  <si>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</si>
  <si>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</si>
  <si>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</si>
  <si>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</si>
  <si>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</si>
  <si>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</si>
  <si>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</si>
  <si>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</si>
  <si>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</si>
  <si>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</si>
  <si>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</si>
  <si>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</si>
  <si>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</si>
  <si>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</si>
  <si>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</si>
  <si>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</si>
  <si>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</si>
  <si>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</si>
  <si>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其他城乡社区支出</t>
  </si>
  <si>
    <t xml:space="preserve">   其他城乡社区支出</t>
  </si>
  <si>
    <t xml:space="preserve">     其他城乡社区支出</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</si>
  <si>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</si>
  <si>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</si>
  <si>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</si>
  <si>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</si>
  <si>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</si>
  <si>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</si>
  <si>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</si>
  <si>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</si>
  <si>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</si>
  <si>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</si>
  <si>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</si>
  <si>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</si>
  <si>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</si>
  <si>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</si>
  <si>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</si>
  <si>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</si>
  <si>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</si>
  <si>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</si>
  <si>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</si>
  <si>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职工基本医疗保险缴费</t>
  </si>
  <si>
    <t xml:space="preserve">  其他社会保障缴费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</si>
  <si>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</si>
  <si>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</si>
  <si>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</si>
  <si>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</si>
  <si>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</si>
  <si>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</si>
  <si>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</si>
  <si>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</si>
  <si>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</si>
  <si>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</si>
  <si>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</si>
  <si>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</si>
  <si>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</si>
  <si>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</si>
  <si>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</si>
  <si>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</si>
  <si>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</si>
  <si>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</si>
  <si>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</si>
  <si>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</si>
  <si>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</si>
  <si>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</si>
  <si>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</si>
  <si>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</si>
  <si>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</si>
  <si>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</si>
  <si>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</si>
  <si>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</si>
  <si>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</si>
  <si>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</si>
  <si>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</si>
  <si>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</si>
  <si>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</si>
  <si>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</si>
  <si>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</si>
  <si>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</si>
  <si>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</si>
  <si>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</si>
  <si>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</si>
  <si>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</si>
  <si>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</si>
  <si>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</si>
  <si>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</si>
  <si>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</si>
  <si>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</si>
  <si>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</si>
  <si>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</si>
  <si>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</si>
  <si>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</si>
  <si>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</si>
  <si>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</si>
  <si>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</si>
  <si>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</si>
  <si>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</si>
  <si>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</si>
  <si>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</si>
  <si>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</si>
  <si>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</si>
  <si>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</si>
  <si>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</si>
  <si>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30307</t>
  </si>
  <si>
    <t xml:space="preserve">  医疗费</t>
  </si>
  <si>
    <t>30308</t>
  </si>
  <si>
    <t xml:space="preserve">  助学金</t>
  </si>
  <si>
    <t>30309</t>
  </si>
  <si>
    <t xml:space="preserve">  奖励金</t>
  </si>
  <si>
    <t>30311</t>
  </si>
  <si>
    <t xml:space="preserve">  住房公积金</t>
  </si>
  <si>
    <t>30314</t>
  </si>
  <si>
    <t xml:space="preserve">  采暖补贴</t>
  </si>
  <si>
    <t>30399</t>
  </si>
  <si>
    <t xml:space="preserve">  其他对个人和家庭的补助支出</t>
  </si>
  <si>
    <t>310</t>
  </si>
  <si>
    <t>其他资本性支出</t>
  </si>
  <si>
    <t xml:space="preserve">  办公设备购置</t>
  </si>
  <si>
    <t xml:space="preserve">  专用设备购置</t>
  </si>
  <si>
    <t xml:space="preserve">  无形资产购置</t>
  </si>
  <si>
    <t xml:space="preserve">  其他资本性支出</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</si>
  <si>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</si>
  <si>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</si>
  <si>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</si>
  <si>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</si>
  <si>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</si>
  <si>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</si>
  <si>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</si>
  <si>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</si>
  <si>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</si>
  <si>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</si>
  <si>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</si>
  <si>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</si>
  <si>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</si>
  <si>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</si>
  <si>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</si>
  <si>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</si>
  <si>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</si>
  <si>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</si>
  <si>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</si>
  <si>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</si>
  <si>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</si>
  <si>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</si>
  <si>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</si>
  <si>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</si>
  <si>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</si>
  <si>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</si>
  <si>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</si>
  <si>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</si>
  <si>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国有土地使用权出让收入及对应专项债务收入安排的支出</t>
  </si>
  <si>
    <t xml:space="preserve">  城市建设支出</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</si>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</sst>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35">
    <font>
      <sz val="9"/>
      <name val="宋体"/>
      <family val="0"/>
    </font>
    <font>
      <sz val="10"/>
      <color indexed="8"/>
      <name val="Arial"/>
      <family val="2"/>
    </font>
    <font>
      <sz val="18"/>
      <name val="方正小标宋_GBK"/>
      <family val="0"/>
    </font>
    <font>
      <b/>
      <sz val="20"/>
      <name val="宋体"/>
      <family val="0"/>
    </font>
    <font>
      <b/>
      <sz val="10"/>
      <name val="宋体"/>
      <family val="0"/>
    </font>
    <font>
      <b/>
      <sz val="9"/>
      <name val="宋体"/>
      <family val="0"/>
    </font>
    <font>
      <sz val="10"/>
      <color indexed="8"/>
      <name val="宋体"/>
      <family val="0"/>
    </font>
    <font>
      <sz val="10"/>
      <name val="宋体"/>
      <family val="0"/>
    </font>
    <font>
      <sz val="18"/>
      <name val="方正小标宋简体"/>
      <family val="0"/>
    </font>
    <font>
      <sz val="9"/>
      <color indexed="10"/>
      <name val="宋体"/>
      <family val="0"/>
    </font>
    <font>
      <sz val="12"/>
      <name val="宋体"/>
      <family val="0"/>
    </font>
    <font>
      <sz val="36"/>
      <name val="方正小标宋简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indexed="8"/>
      <name val="Calibri"/>
      <family val="0"/>
    </font>
    <font>
      <sz val="9"/>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30"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2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0" fillId="20" borderId="0" applyNumberFormat="0" applyBorder="0" applyAlignment="0" applyProtection="0"/>
    <xf numFmtId="0" fontId="1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20" fillId="23" borderId="0" applyNumberFormat="0" applyBorder="0" applyAlignment="0" applyProtection="0"/>
  </cellStyleXfs>
  <cellXfs count="122">
    <xf numFmtId="0" fontId="0" fillId="0" borderId="0" xfId="0" applyAlignment="1">
      <alignment/>
    </xf>
    <xf numFmtId="0" fontId="0" fillId="0" borderId="0" xfId="0" applyAlignment="1">
      <alignment horizontal="center" vertical="center"/>
    </xf>
    <xf numFmtId="0" fontId="1" fillId="0" borderId="0" xfId="0" applyFont="1" applyFill="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xf>
    <xf numFmtId="0" fontId="4" fillId="0" borderId="12" xfId="0" applyFont="1" applyBorder="1" applyAlignment="1">
      <alignment horizontal="center" vertical="center" wrapText="1"/>
    </xf>
    <xf numFmtId="0" fontId="6" fillId="0" borderId="10" xfId="0" applyFont="1" applyFill="1" applyBorder="1" applyAlignment="1">
      <alignment horizontal="center" vertical="center" wrapText="1" shrinkToFit="1"/>
    </xf>
    <xf numFmtId="0" fontId="4" fillId="0" borderId="10" xfId="0" applyFont="1" applyBorder="1" applyAlignment="1">
      <alignment vertical="center" wrapText="1"/>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7" fillId="0" borderId="13" xfId="0" applyFont="1" applyBorder="1" applyAlignment="1">
      <alignment horizontal="lef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right" vertical="center"/>
    </xf>
    <xf numFmtId="0" fontId="4" fillId="0" borderId="14"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shrinkToFit="1"/>
    </xf>
    <xf numFmtId="0" fontId="33" fillId="0" borderId="10" xfId="0" applyFont="1" applyFill="1" applyBorder="1" applyAlignment="1">
      <alignment horizontal="left" vertical="center"/>
    </xf>
    <xf numFmtId="4" fontId="33" fillId="0" borderId="10" xfId="0" applyNumberFormat="1" applyFont="1" applyFill="1" applyBorder="1" applyAlignment="1">
      <alignment horizontal="right" vertical="center" shrinkToFit="1"/>
    </xf>
    <xf numFmtId="0" fontId="33" fillId="0" borderId="0" xfId="0" applyFont="1" applyFill="1" applyAlignment="1">
      <alignment horizontal="left" vertical="center"/>
    </xf>
    <xf numFmtId="0" fontId="3" fillId="0" borderId="0" xfId="0" applyFont="1" applyAlignment="1">
      <alignment vertical="center"/>
    </xf>
    <xf numFmtId="10" fontId="33" fillId="0" borderId="10" xfId="0" applyNumberFormat="1" applyFont="1" applyFill="1" applyBorder="1" applyAlignment="1">
      <alignment horizontal="right" vertical="center" shrinkToFit="1"/>
    </xf>
    <xf numFmtId="0" fontId="8"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14" xfId="0" applyNumberFormat="1" applyFont="1" applyFill="1" applyBorder="1" applyAlignment="1" applyProtection="1">
      <alignment horizontal="left" vertical="center"/>
      <protection/>
    </xf>
    <xf numFmtId="0" fontId="5" fillId="0" borderId="0" xfId="0" applyFont="1" applyFill="1" applyAlignment="1">
      <alignment vertical="center"/>
    </xf>
    <xf numFmtId="0" fontId="5"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7" fillId="0" borderId="10" xfId="0" applyNumberFormat="1" applyFont="1" applyFill="1" applyBorder="1" applyAlignment="1">
      <alignment horizontal="right" vertical="center" shrinkToFit="1"/>
    </xf>
    <xf numFmtId="0" fontId="6" fillId="0" borderId="10" xfId="0" applyFont="1" applyFill="1" applyBorder="1" applyAlignment="1">
      <alignment horizontal="right" vertical="center" shrinkToFit="1"/>
    </xf>
    <xf numFmtId="0" fontId="0" fillId="0" borderId="10" xfId="0" applyFill="1" applyBorder="1" applyAlignment="1">
      <alignment/>
    </xf>
    <xf numFmtId="0" fontId="0" fillId="0" borderId="10" xfId="0" applyFill="1" applyBorder="1" applyAlignment="1">
      <alignment/>
    </xf>
    <xf numFmtId="0" fontId="7" fillId="0" borderId="13"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0" xfId="0" applyFont="1" applyFill="1" applyBorder="1" applyAlignment="1">
      <alignment horizontal="right" vertical="center" shrinkToFit="1"/>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5" fillId="0" borderId="1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lignment horizontal="right" vertical="center" shrinkToFit="1"/>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horizontal="right" vertical="center" shrinkToFit="1"/>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vertical="center"/>
    </xf>
    <xf numFmtId="0" fontId="34" fillId="0" borderId="10" xfId="0" applyFont="1" applyFill="1" applyBorder="1" applyAlignment="1">
      <alignment horizontal="right" vertical="center" shrinkToFit="1"/>
    </xf>
    <xf numFmtId="0" fontId="5"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Alignment="1">
      <alignment/>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0" fillId="0" borderId="0" xfId="0" applyAlignment="1">
      <alignmen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7" fillId="0" borderId="0" xfId="0" applyFont="1" applyAlignment="1">
      <alignment/>
    </xf>
    <xf numFmtId="0" fontId="3" fillId="0" borderId="0" xfId="0" applyFont="1" applyFill="1" applyAlignment="1">
      <alignment vertical="center"/>
    </xf>
    <xf numFmtId="0" fontId="4" fillId="0" borderId="17"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protection/>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0" fillId="0" borderId="10" xfId="0" applyFont="1" applyFill="1" applyBorder="1" applyAlignment="1">
      <alignment/>
    </xf>
    <xf numFmtId="0" fontId="7" fillId="0" borderId="10" xfId="0" applyFont="1" applyFill="1" applyBorder="1" applyAlignment="1">
      <alignment/>
    </xf>
    <xf numFmtId="0" fontId="5" fillId="0" borderId="11"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5" fillId="0" borderId="10" xfId="0" applyFont="1" applyFill="1" applyBorder="1" applyAlignment="1">
      <alignment horizontal="left" vertical="center"/>
    </xf>
    <xf numFmtId="0" fontId="7"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8" fillId="0" borderId="0" xfId="0" applyFont="1" applyAlignment="1">
      <alignment horizontal="center" vertical="center"/>
    </xf>
    <xf numFmtId="0" fontId="0" fillId="0" borderId="10" xfId="0" applyBorder="1" applyAlignment="1">
      <alignment/>
    </xf>
    <xf numFmtId="0" fontId="0" fillId="0" borderId="17" xfId="0" applyBorder="1" applyAlignment="1">
      <alignment horizontal="center"/>
    </xf>
    <xf numFmtId="0" fontId="0" fillId="0" borderId="18" xfId="0" applyBorder="1" applyAlignment="1">
      <alignment horizontal="center"/>
    </xf>
    <xf numFmtId="0" fontId="10" fillId="0" borderId="10" xfId="0" applyNumberFormat="1" applyFont="1" applyBorder="1" applyAlignment="1">
      <alignment horizontal="center" vertical="center"/>
    </xf>
    <xf numFmtId="0" fontId="10" fillId="0" borderId="10" xfId="0" applyNumberFormat="1" applyFont="1" applyBorder="1" applyAlignment="1">
      <alignment horizontal="left" vertic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0" fillId="0" borderId="19" xfId="0" applyBorder="1" applyAlignment="1">
      <alignment horizontal="center"/>
    </xf>
    <xf numFmtId="0" fontId="11"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176.25" customHeight="1">
      <c r="A2" s="117" t="s">
        <v>1</v>
      </c>
    </row>
    <row r="3" spans="1:14" ht="57" customHeight="1">
      <c r="A3" s="118"/>
      <c r="N3" s="121"/>
    </row>
    <row r="4" ht="53.25" customHeight="1">
      <c r="A4" s="119" t="s">
        <v>2</v>
      </c>
    </row>
    <row r="5" ht="40.5" customHeight="1">
      <c r="A5" s="119" t="s">
        <v>3</v>
      </c>
    </row>
    <row r="6" ht="36.75" customHeight="1">
      <c r="A6" s="119" t="s">
        <v>4</v>
      </c>
    </row>
    <row r="7" ht="12.75" customHeight="1">
      <c r="A7" s="120"/>
    </row>
    <row r="8" ht="12.75" customHeight="1">
      <c r="A8" s="120"/>
    </row>
    <row r="9" ht="12.75" customHeight="1">
      <c r="A9" s="120"/>
    </row>
    <row r="10" ht="12.75" customHeight="1">
      <c r="A10" s="120"/>
    </row>
    <row r="11" ht="12.75" customHeight="1">
      <c r="A11" s="120"/>
    </row>
    <row r="12" ht="12.75" customHeight="1">
      <c r="A12" s="120"/>
    </row>
    <row r="13" ht="12.75" customHeight="1">
      <c r="A13" s="12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0"/>
  <sheetViews>
    <sheetView showGridLines="0" showZeros="0" workbookViewId="0" topLeftCell="A1">
      <selection activeCell="A8" sqref="A8"/>
    </sheetView>
  </sheetViews>
  <sheetFormatPr defaultColWidth="9.16015625" defaultRowHeight="12.75" customHeight="1"/>
  <cols>
    <col min="1" max="1" width="17.66015625" style="0" customWidth="1"/>
    <col min="2" max="2" width="47.66015625" style="0" customWidth="1"/>
    <col min="3" max="5" width="17.5" style="0" customWidth="1"/>
    <col min="6" max="6" width="18.83203125" style="0" customWidth="1"/>
    <col min="7" max="7" width="16.83203125" style="0" customWidth="1"/>
    <col min="8" max="8" width="22.83203125" style="0" customWidth="1"/>
  </cols>
  <sheetData>
    <row r="1" spans="1:8" ht="33.75" customHeight="1">
      <c r="A1" s="3" t="s">
        <v>24</v>
      </c>
      <c r="B1" s="3"/>
      <c r="C1" s="3"/>
      <c r="D1" s="3"/>
      <c r="E1" s="3"/>
      <c r="F1" s="3"/>
      <c r="G1" s="3"/>
      <c r="H1" s="3"/>
    </row>
    <row r="2" spans="1:8" ht="13.5" customHeight="1">
      <c r="A2" s="4"/>
      <c r="B2" s="4"/>
      <c r="C2" s="4"/>
      <c r="D2" s="4"/>
      <c r="E2" s="4"/>
      <c r="F2" s="4"/>
      <c r="G2" s="4"/>
      <c r="H2" s="5" t="s">
        <v>239</v>
      </c>
    </row>
    <row r="3" spans="1:8" ht="16.5" customHeight="1">
      <c r="A3" s="6" t="s">
        <v>26</v>
      </c>
      <c r="B3" s="6"/>
      <c r="C3" s="6"/>
      <c r="D3" s="6"/>
      <c r="E3" s="6"/>
      <c r="F3" s="6"/>
      <c r="G3" s="7"/>
      <c r="H3" s="5" t="s">
        <v>27</v>
      </c>
    </row>
    <row r="4" spans="1:8" s="1" customFormat="1" ht="19.5" customHeight="1">
      <c r="A4" s="8" t="s">
        <v>30</v>
      </c>
      <c r="B4" s="8"/>
      <c r="C4" s="9" t="s">
        <v>240</v>
      </c>
      <c r="D4" s="8" t="s">
        <v>241</v>
      </c>
      <c r="E4" s="8" t="s">
        <v>242</v>
      </c>
      <c r="F4" s="8"/>
      <c r="G4" s="8"/>
      <c r="H4" s="9" t="s">
        <v>243</v>
      </c>
    </row>
    <row r="5" spans="1:8" s="1" customFormat="1" ht="35.25" customHeight="1">
      <c r="A5" s="8" t="s">
        <v>80</v>
      </c>
      <c r="B5" s="10" t="s">
        <v>81</v>
      </c>
      <c r="C5" s="11"/>
      <c r="D5" s="8"/>
      <c r="E5" s="8" t="s">
        <v>111</v>
      </c>
      <c r="F5" s="8" t="s">
        <v>90</v>
      </c>
      <c r="G5" s="8" t="s">
        <v>91</v>
      </c>
      <c r="H5" s="11"/>
    </row>
    <row r="6" spans="1:8" s="2" customFormat="1" ht="15" customHeight="1">
      <c r="A6" s="12" t="s">
        <v>82</v>
      </c>
      <c r="B6" s="12"/>
      <c r="C6" s="13"/>
      <c r="D6" s="14">
        <f>D8</f>
        <v>3110.9</v>
      </c>
      <c r="E6" s="14">
        <f>E8</f>
        <v>3110.87</v>
      </c>
      <c r="F6" s="14">
        <f>F8</f>
        <v>3110.87</v>
      </c>
      <c r="G6" s="14"/>
      <c r="H6" s="14">
        <f>H8</f>
        <v>0.03</v>
      </c>
    </row>
    <row r="7" spans="1:8" s="2" customFormat="1" ht="15" customHeight="1">
      <c r="A7" s="15">
        <v>212</v>
      </c>
      <c r="B7" s="15" t="s">
        <v>83</v>
      </c>
      <c r="C7" s="13"/>
      <c r="D7" s="14">
        <f aca="true" t="shared" si="0" ref="D7:F7">D9</f>
        <v>3110.9</v>
      </c>
      <c r="E7" s="14">
        <f t="shared" si="0"/>
        <v>3110.87</v>
      </c>
      <c r="F7" s="14">
        <f t="shared" si="0"/>
        <v>3110.87</v>
      </c>
      <c r="G7" s="14"/>
      <c r="H7" s="14">
        <f>H9</f>
        <v>0.03</v>
      </c>
    </row>
    <row r="8" spans="1:8" s="2" customFormat="1" ht="15" customHeight="1">
      <c r="A8" s="16">
        <v>21208</v>
      </c>
      <c r="B8" s="17" t="s">
        <v>244</v>
      </c>
      <c r="C8" s="16"/>
      <c r="D8" s="14">
        <v>3110.9</v>
      </c>
      <c r="E8" s="14">
        <v>3110.87</v>
      </c>
      <c r="F8" s="14">
        <v>3110.87</v>
      </c>
      <c r="G8" s="14"/>
      <c r="H8" s="14">
        <v>0.03</v>
      </c>
    </row>
    <row r="9" spans="1:8" s="2" customFormat="1" ht="15" customHeight="1">
      <c r="A9" s="16">
        <v>2120803</v>
      </c>
      <c r="B9" s="16" t="s">
        <v>245</v>
      </c>
      <c r="C9" s="16"/>
      <c r="D9" s="14">
        <v>3110.9</v>
      </c>
      <c r="E9" s="14">
        <v>3110.87</v>
      </c>
      <c r="F9" s="14">
        <v>3110.87</v>
      </c>
      <c r="G9" s="14"/>
      <c r="H9" s="14">
        <f>H8</f>
        <v>0.03</v>
      </c>
    </row>
    <row r="10" spans="1:8" ht="16.5" customHeight="1">
      <c r="A10" s="18" t="s">
        <v>246</v>
      </c>
      <c r="B10" s="18"/>
      <c r="C10" s="18"/>
      <c r="D10" s="18"/>
      <c r="E10" s="18"/>
      <c r="F10" s="18"/>
      <c r="G10" s="18"/>
      <c r="H10" s="18"/>
    </row>
    <row r="11" ht="16.5" customHeight="1"/>
    <row r="12" ht="16.5" customHeight="1"/>
    <row r="13" ht="16.5" customHeight="1"/>
    <row r="14" ht="16.5" customHeight="1"/>
    <row r="15" ht="16.5" customHeight="1"/>
    <row r="16" ht="16.5" customHeight="1"/>
    <row r="17" ht="16.5" customHeight="1"/>
  </sheetData>
  <sheetProtection/>
  <mergeCells count="8">
    <mergeCell ref="A1:H1"/>
    <mergeCell ref="A4:B4"/>
    <mergeCell ref="E4:G4"/>
    <mergeCell ref="A6:B6"/>
    <mergeCell ref="A10:H10"/>
    <mergeCell ref="C4:C5"/>
    <mergeCell ref="D4:D5"/>
    <mergeCell ref="H4:H5"/>
  </mergeCells>
  <printOptions horizontalCentered="1"/>
  <pageMargins left="0.59" right="0.59" top="0.98" bottom="0.98" header="0.51" footer="0.51"/>
  <pageSetup fitToHeight="1"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1" sqref="K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51" customHeight="1">
      <c r="A1" s="108" t="s">
        <v>5</v>
      </c>
      <c r="B1" s="108"/>
      <c r="C1" s="108"/>
      <c r="D1" s="108"/>
      <c r="E1" s="108"/>
      <c r="F1" s="108"/>
      <c r="G1" s="108"/>
      <c r="H1" s="108"/>
      <c r="I1" s="108"/>
      <c r="J1" s="108"/>
      <c r="K1" s="108"/>
      <c r="L1" s="108"/>
    </row>
    <row r="2" s="106" customFormat="1" ht="31.5" customHeight="1"/>
    <row r="3" spans="1:12" ht="30.75" customHeight="1">
      <c r="A3" s="109"/>
      <c r="B3" s="110"/>
      <c r="C3" s="111"/>
      <c r="D3" s="111"/>
      <c r="E3" s="111"/>
      <c r="F3" s="111"/>
      <c r="G3" s="111"/>
      <c r="H3" s="111"/>
      <c r="I3" s="111"/>
      <c r="J3" s="116"/>
      <c r="K3" s="112" t="s">
        <v>6</v>
      </c>
      <c r="L3" s="112" t="s">
        <v>7</v>
      </c>
    </row>
    <row r="4" spans="1:12" s="107" customFormat="1" ht="24.75" customHeight="1">
      <c r="A4" s="112" t="s">
        <v>8</v>
      </c>
      <c r="B4" s="113" t="s">
        <v>9</v>
      </c>
      <c r="C4" s="113"/>
      <c r="D4" s="113"/>
      <c r="E4" s="113"/>
      <c r="F4" s="113"/>
      <c r="G4" s="113"/>
      <c r="H4" s="113"/>
      <c r="I4" s="113"/>
      <c r="J4" s="113"/>
      <c r="K4" s="112" t="s">
        <v>10</v>
      </c>
      <c r="L4" s="112"/>
    </row>
    <row r="5" spans="1:12" s="107" customFormat="1" ht="24.75" customHeight="1">
      <c r="A5" s="112" t="s">
        <v>11</v>
      </c>
      <c r="B5" s="113" t="s">
        <v>12</v>
      </c>
      <c r="C5" s="113"/>
      <c r="D5" s="113"/>
      <c r="E5" s="113"/>
      <c r="F5" s="113"/>
      <c r="G5" s="113"/>
      <c r="H5" s="113"/>
      <c r="I5" s="113"/>
      <c r="J5" s="113"/>
      <c r="K5" s="112" t="s">
        <v>10</v>
      </c>
      <c r="L5" s="112"/>
    </row>
    <row r="6" spans="1:12" s="107" customFormat="1" ht="24.75" customHeight="1">
      <c r="A6" s="112" t="s">
        <v>13</v>
      </c>
      <c r="B6" s="113" t="s">
        <v>14</v>
      </c>
      <c r="C6" s="113"/>
      <c r="D6" s="113"/>
      <c r="E6" s="113"/>
      <c r="F6" s="113"/>
      <c r="G6" s="113"/>
      <c r="H6" s="113"/>
      <c r="I6" s="113"/>
      <c r="J6" s="113"/>
      <c r="K6" s="112" t="s">
        <v>10</v>
      </c>
      <c r="L6" s="112"/>
    </row>
    <row r="7" spans="1:12" s="107" customFormat="1" ht="24.75" customHeight="1">
      <c r="A7" s="112" t="s">
        <v>15</v>
      </c>
      <c r="B7" s="113" t="s">
        <v>16</v>
      </c>
      <c r="C7" s="113"/>
      <c r="D7" s="113"/>
      <c r="E7" s="113"/>
      <c r="F7" s="113"/>
      <c r="G7" s="113"/>
      <c r="H7" s="113"/>
      <c r="I7" s="113"/>
      <c r="J7" s="113"/>
      <c r="K7" s="112" t="s">
        <v>10</v>
      </c>
      <c r="L7" s="112"/>
    </row>
    <row r="8" spans="1:12" s="107" customFormat="1" ht="24.75" customHeight="1">
      <c r="A8" s="112" t="s">
        <v>17</v>
      </c>
      <c r="B8" s="113" t="s">
        <v>18</v>
      </c>
      <c r="C8" s="113"/>
      <c r="D8" s="113"/>
      <c r="E8" s="113"/>
      <c r="F8" s="113"/>
      <c r="G8" s="113"/>
      <c r="H8" s="113"/>
      <c r="I8" s="113"/>
      <c r="J8" s="113"/>
      <c r="K8" s="112" t="s">
        <v>10</v>
      </c>
      <c r="L8" s="112"/>
    </row>
    <row r="9" spans="1:12" s="107" customFormat="1" ht="24.75" customHeight="1">
      <c r="A9" s="112" t="s">
        <v>19</v>
      </c>
      <c r="B9" s="113" t="s">
        <v>20</v>
      </c>
      <c r="C9" s="113"/>
      <c r="D9" s="113"/>
      <c r="E9" s="113"/>
      <c r="F9" s="113"/>
      <c r="G9" s="113"/>
      <c r="H9" s="113"/>
      <c r="I9" s="113"/>
      <c r="J9" s="113"/>
      <c r="K9" s="112" t="s">
        <v>10</v>
      </c>
      <c r="L9" s="112"/>
    </row>
    <row r="10" spans="1:12" s="107" customFormat="1" ht="24.75" customHeight="1">
      <c r="A10" s="114" t="s">
        <v>21</v>
      </c>
      <c r="B10" s="115" t="s">
        <v>22</v>
      </c>
      <c r="C10" s="115"/>
      <c r="D10" s="115"/>
      <c r="E10" s="115"/>
      <c r="F10" s="115"/>
      <c r="G10" s="115"/>
      <c r="H10" s="115"/>
      <c r="I10" s="115"/>
      <c r="J10" s="115"/>
      <c r="K10" s="112" t="s">
        <v>10</v>
      </c>
      <c r="L10" s="114"/>
    </row>
    <row r="11" spans="1:12" s="107" customFormat="1" ht="24.75" customHeight="1">
      <c r="A11" s="112" t="s">
        <v>23</v>
      </c>
      <c r="B11" s="113" t="s">
        <v>24</v>
      </c>
      <c r="C11" s="113"/>
      <c r="D11" s="113"/>
      <c r="E11" s="113"/>
      <c r="F11" s="113"/>
      <c r="G11" s="113"/>
      <c r="H11" s="113"/>
      <c r="I11" s="113"/>
      <c r="J11" s="113"/>
      <c r="K11" s="112" t="s">
        <v>10</v>
      </c>
      <c r="L11" s="112"/>
    </row>
    <row r="12" spans="1:12" s="107" customFormat="1" ht="24.75" customHeight="1">
      <c r="A12"/>
      <c r="B12"/>
      <c r="C12"/>
      <c r="D12"/>
      <c r="E12"/>
      <c r="F12"/>
      <c r="G12"/>
      <c r="H12"/>
      <c r="I12"/>
      <c r="J12"/>
      <c r="K12"/>
      <c r="L12"/>
    </row>
    <row r="13" spans="1:12" s="107" customFormat="1" ht="24.75" customHeight="1">
      <c r="A13"/>
      <c r="B13"/>
      <c r="C13"/>
      <c r="D13"/>
      <c r="E13"/>
      <c r="F13"/>
      <c r="G13"/>
      <c r="H13"/>
      <c r="I13"/>
      <c r="J13"/>
      <c r="K13"/>
      <c r="L13"/>
    </row>
    <row r="14" spans="1:12" s="107" customFormat="1" ht="24.75" customHeight="1">
      <c r="A14"/>
      <c r="B14"/>
      <c r="C14"/>
      <c r="D14"/>
      <c r="E14"/>
      <c r="F14"/>
      <c r="G14"/>
      <c r="H14"/>
      <c r="I14"/>
      <c r="J14"/>
      <c r="K14"/>
      <c r="L14"/>
    </row>
    <row r="15" spans="1:12" s="107" customFormat="1" ht="24.75" customHeight="1">
      <c r="A15"/>
      <c r="B15"/>
      <c r="C15"/>
      <c r="D15"/>
      <c r="E15"/>
      <c r="F15"/>
      <c r="G15"/>
      <c r="H15"/>
      <c r="I15"/>
      <c r="J15"/>
      <c r="K15"/>
      <c r="L15"/>
    </row>
    <row r="16" ht="24.75" customHeight="1"/>
    <row r="17" ht="24.75" customHeight="1"/>
    <row r="18" ht="24.75" customHeight="1"/>
  </sheetData>
  <sheetProtection/>
  <mergeCells count="10">
    <mergeCell ref="A1:L1"/>
    <mergeCell ref="B3:J3"/>
    <mergeCell ref="B4:J4"/>
    <mergeCell ref="B5:J5"/>
    <mergeCell ref="B6:J6"/>
    <mergeCell ref="B7:J7"/>
    <mergeCell ref="B8:J8"/>
    <mergeCell ref="B9:J9"/>
    <mergeCell ref="B10:J10"/>
    <mergeCell ref="B11:J11"/>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31" sqref="C31"/>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2" t="s">
        <v>9</v>
      </c>
      <c r="B1" s="52"/>
      <c r="C1" s="52"/>
      <c r="D1" s="52"/>
      <c r="E1" s="92"/>
      <c r="F1" s="92"/>
    </row>
    <row r="2" spans="1:5" ht="13.5" customHeight="1">
      <c r="A2" s="4"/>
      <c r="B2" s="4"/>
      <c r="C2" s="4"/>
      <c r="D2" s="5" t="s">
        <v>25</v>
      </c>
      <c r="E2" s="4"/>
    </row>
    <row r="3" spans="1:5" ht="15.75" customHeight="1">
      <c r="A3" s="35" t="s">
        <v>26</v>
      </c>
      <c r="B3" s="35"/>
      <c r="C3" s="6"/>
      <c r="D3" s="5" t="s">
        <v>27</v>
      </c>
      <c r="E3" s="6"/>
    </row>
    <row r="4" spans="1:4" ht="27" customHeight="1">
      <c r="A4" s="93" t="s">
        <v>28</v>
      </c>
      <c r="B4" s="94"/>
      <c r="C4" s="95" t="s">
        <v>29</v>
      </c>
      <c r="D4" s="95"/>
    </row>
    <row r="5" spans="1:4" s="91" customFormat="1" ht="24" customHeight="1">
      <c r="A5" s="95" t="s">
        <v>30</v>
      </c>
      <c r="B5" s="95" t="s">
        <v>31</v>
      </c>
      <c r="C5" s="95" t="s">
        <v>32</v>
      </c>
      <c r="D5" s="95" t="s">
        <v>31</v>
      </c>
    </row>
    <row r="6" spans="1:4" ht="15" customHeight="1">
      <c r="A6" s="96" t="s">
        <v>33</v>
      </c>
      <c r="B6" s="14">
        <v>3044</v>
      </c>
      <c r="C6" s="97" t="s">
        <v>34</v>
      </c>
      <c r="D6" s="41">
        <v>0</v>
      </c>
    </row>
    <row r="7" spans="1:4" ht="15" customHeight="1">
      <c r="A7" s="96" t="s">
        <v>35</v>
      </c>
      <c r="B7" s="14">
        <v>125.27</v>
      </c>
      <c r="C7" s="97" t="s">
        <v>36</v>
      </c>
      <c r="D7" s="41">
        <v>0</v>
      </c>
    </row>
    <row r="8" spans="1:4" ht="15" customHeight="1">
      <c r="A8" s="96" t="s">
        <v>37</v>
      </c>
      <c r="B8" s="14">
        <v>2918.73</v>
      </c>
      <c r="C8" s="97" t="s">
        <v>38</v>
      </c>
      <c r="D8" s="41">
        <v>0</v>
      </c>
    </row>
    <row r="9" spans="1:4" ht="15" customHeight="1">
      <c r="A9" s="96" t="s">
        <v>39</v>
      </c>
      <c r="B9" s="14">
        <v>0</v>
      </c>
      <c r="C9" s="97" t="s">
        <v>40</v>
      </c>
      <c r="D9" s="41">
        <v>0</v>
      </c>
    </row>
    <row r="10" spans="1:4" ht="15" customHeight="1">
      <c r="A10" s="96" t="s">
        <v>41</v>
      </c>
      <c r="B10" s="14">
        <v>0</v>
      </c>
      <c r="C10" s="97" t="s">
        <v>42</v>
      </c>
      <c r="D10" s="41"/>
    </row>
    <row r="11" spans="1:4" ht="15" customHeight="1">
      <c r="A11" s="96" t="s">
        <v>43</v>
      </c>
      <c r="B11" s="14"/>
      <c r="C11" s="97" t="s">
        <v>44</v>
      </c>
      <c r="D11" s="41">
        <v>0</v>
      </c>
    </row>
    <row r="12" spans="1:4" ht="15" customHeight="1">
      <c r="A12" s="96" t="s">
        <v>45</v>
      </c>
      <c r="B12" s="14"/>
      <c r="C12" s="97" t="s">
        <v>46</v>
      </c>
      <c r="D12" s="41">
        <v>0</v>
      </c>
    </row>
    <row r="13" spans="1:4" ht="15" customHeight="1">
      <c r="A13" s="96" t="s">
        <v>47</v>
      </c>
      <c r="B13" s="14">
        <v>0</v>
      </c>
      <c r="C13" s="97" t="s">
        <v>48</v>
      </c>
      <c r="D13" s="41"/>
    </row>
    <row r="14" spans="1:4" ht="15" customHeight="1">
      <c r="A14" s="98" t="s">
        <v>49</v>
      </c>
      <c r="B14" s="14">
        <v>0</v>
      </c>
      <c r="C14" s="97" t="s">
        <v>50</v>
      </c>
      <c r="D14" s="41"/>
    </row>
    <row r="15" spans="1:4" ht="15" customHeight="1">
      <c r="A15" s="98" t="s">
        <v>51</v>
      </c>
      <c r="B15" s="14">
        <v>1.41</v>
      </c>
      <c r="C15" s="97" t="s">
        <v>52</v>
      </c>
      <c r="D15" s="41">
        <v>0</v>
      </c>
    </row>
    <row r="16" spans="1:4" ht="15" customHeight="1">
      <c r="A16" s="99"/>
      <c r="B16" s="42" t="s">
        <v>53</v>
      </c>
      <c r="C16" s="97" t="s">
        <v>54</v>
      </c>
      <c r="D16" s="41">
        <v>3237.55</v>
      </c>
    </row>
    <row r="17" spans="1:4" ht="15" customHeight="1">
      <c r="A17" s="98"/>
      <c r="B17" s="42" t="s">
        <v>53</v>
      </c>
      <c r="C17" s="97" t="s">
        <v>55</v>
      </c>
      <c r="D17" s="41">
        <v>0</v>
      </c>
    </row>
    <row r="18" spans="1:4" ht="15" customHeight="1">
      <c r="A18" s="98"/>
      <c r="B18" s="42" t="s">
        <v>53</v>
      </c>
      <c r="C18" s="97" t="s">
        <v>56</v>
      </c>
      <c r="D18" s="41">
        <v>0</v>
      </c>
    </row>
    <row r="19" spans="1:4" ht="15" customHeight="1">
      <c r="A19" s="99"/>
      <c r="B19" s="42" t="s">
        <v>53</v>
      </c>
      <c r="C19" s="97" t="s">
        <v>57</v>
      </c>
      <c r="D19" s="41">
        <v>0</v>
      </c>
    </row>
    <row r="20" spans="1:4" ht="15" customHeight="1">
      <c r="A20" s="99"/>
      <c r="B20" s="42" t="s">
        <v>53</v>
      </c>
      <c r="C20" s="97" t="s">
        <v>58</v>
      </c>
      <c r="D20" s="41">
        <v>0</v>
      </c>
    </row>
    <row r="21" spans="1:4" ht="15" customHeight="1">
      <c r="A21" s="100"/>
      <c r="B21" s="42" t="s">
        <v>53</v>
      </c>
      <c r="C21" s="97" t="s">
        <v>59</v>
      </c>
      <c r="D21" s="41">
        <v>0</v>
      </c>
    </row>
    <row r="22" spans="1:4" ht="15" customHeight="1">
      <c r="A22" s="100"/>
      <c r="B22" s="42" t="s">
        <v>53</v>
      </c>
      <c r="C22" s="97" t="s">
        <v>60</v>
      </c>
      <c r="D22" s="41">
        <v>0</v>
      </c>
    </row>
    <row r="23" spans="1:4" ht="15" customHeight="1">
      <c r="A23" s="100"/>
      <c r="B23" s="42" t="s">
        <v>53</v>
      </c>
      <c r="C23" s="97" t="s">
        <v>61</v>
      </c>
      <c r="D23" s="41">
        <v>0</v>
      </c>
    </row>
    <row r="24" spans="1:4" ht="15" customHeight="1">
      <c r="A24" s="100"/>
      <c r="B24" s="42" t="s">
        <v>53</v>
      </c>
      <c r="C24" s="97" t="s">
        <v>62</v>
      </c>
      <c r="D24" s="41">
        <v>0</v>
      </c>
    </row>
    <row r="25" spans="1:4" ht="15" customHeight="1">
      <c r="A25" s="99"/>
      <c r="B25" s="42" t="s">
        <v>53</v>
      </c>
      <c r="C25" s="97" t="s">
        <v>63</v>
      </c>
      <c r="D25" s="41">
        <v>0</v>
      </c>
    </row>
    <row r="26" spans="1:4" ht="15" customHeight="1">
      <c r="A26" s="99"/>
      <c r="B26" s="42" t="s">
        <v>53</v>
      </c>
      <c r="C26" s="97" t="s">
        <v>64</v>
      </c>
      <c r="D26" s="41"/>
    </row>
    <row r="27" spans="1:4" ht="15" customHeight="1">
      <c r="A27" s="99"/>
      <c r="B27" s="42" t="s">
        <v>53</v>
      </c>
      <c r="D27" s="51" t="s">
        <v>53</v>
      </c>
    </row>
    <row r="28" spans="1:4" ht="15" customHeight="1">
      <c r="A28" s="99"/>
      <c r="B28" s="42" t="s">
        <v>53</v>
      </c>
      <c r="C28" s="97"/>
      <c r="D28" s="51" t="s">
        <v>53</v>
      </c>
    </row>
    <row r="29" spans="1:4" ht="15" customHeight="1">
      <c r="A29" s="101" t="s">
        <v>65</v>
      </c>
      <c r="B29" s="14">
        <f>B15+B6</f>
        <v>3045.41</v>
      </c>
      <c r="C29" s="101" t="s">
        <v>66</v>
      </c>
      <c r="D29" s="41">
        <v>3237.55</v>
      </c>
    </row>
    <row r="30" spans="1:4" ht="19.5" customHeight="1">
      <c r="A30" s="102" t="s">
        <v>67</v>
      </c>
      <c r="B30" s="14"/>
      <c r="C30" s="103" t="s">
        <v>68</v>
      </c>
      <c r="D30" s="41"/>
    </row>
    <row r="31" spans="1:4" ht="15" customHeight="1">
      <c r="A31" s="103" t="s">
        <v>69</v>
      </c>
      <c r="B31" s="14">
        <v>192.17</v>
      </c>
      <c r="C31" s="104" t="s">
        <v>70</v>
      </c>
      <c r="D31" s="41">
        <v>0.03</v>
      </c>
    </row>
    <row r="32" spans="1:4" ht="15" customHeight="1">
      <c r="A32" s="97"/>
      <c r="B32" s="42" t="s">
        <v>53</v>
      </c>
      <c r="C32" s="80"/>
      <c r="D32" s="51" t="s">
        <v>53</v>
      </c>
    </row>
    <row r="33" spans="1:4" ht="15" customHeight="1">
      <c r="A33" s="57" t="s">
        <v>71</v>
      </c>
      <c r="B33" s="14">
        <f>B29+B31</f>
        <v>3237.58</v>
      </c>
      <c r="C33" s="75" t="s">
        <v>72</v>
      </c>
      <c r="D33" s="41">
        <v>3237.58</v>
      </c>
    </row>
    <row r="34" spans="1:4" ht="20.25" customHeight="1">
      <c r="A34" s="105" t="s">
        <v>73</v>
      </c>
      <c r="B34" s="105"/>
      <c r="C34" s="105"/>
      <c r="D34" s="105"/>
    </row>
    <row r="35" spans="1:4" ht="18" customHeight="1">
      <c r="A35" s="105"/>
      <c r="B35" s="105"/>
      <c r="C35" s="105"/>
      <c r="D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B15" sqref="B15"/>
    </sheetView>
  </sheetViews>
  <sheetFormatPr defaultColWidth="9.16015625" defaultRowHeight="12.75" customHeight="1"/>
  <cols>
    <col min="1" max="1" width="12.83203125" style="0" customWidth="1"/>
    <col min="2" max="2" width="34" style="0" customWidth="1"/>
    <col min="3" max="3" width="17.83203125" style="0" customWidth="1"/>
    <col min="4" max="4" width="15.66015625" style="0" customWidth="1"/>
    <col min="5" max="5" width="16.5" style="0" customWidth="1"/>
    <col min="6" max="6" width="16.66015625" style="0" customWidth="1"/>
    <col min="7" max="7" width="20.16015625" style="0" customWidth="1"/>
    <col min="8" max="8" width="16.16015625" style="0" customWidth="1"/>
    <col min="9" max="250" width="9.16015625" style="0" customWidth="1"/>
  </cols>
  <sheetData>
    <row r="1" spans="1:8" ht="45" customHeight="1">
      <c r="A1" s="52" t="s">
        <v>12</v>
      </c>
      <c r="B1" s="52"/>
      <c r="C1" s="52"/>
      <c r="D1" s="52"/>
      <c r="E1" s="52"/>
      <c r="F1" s="52"/>
      <c r="G1" s="52"/>
      <c r="H1" s="52"/>
    </row>
    <row r="2" ht="21.75" customHeight="1">
      <c r="H2" s="21" t="s">
        <v>74</v>
      </c>
    </row>
    <row r="3" spans="1:8" s="86" customFormat="1" ht="16.5" customHeight="1">
      <c r="A3" s="22" t="s">
        <v>26</v>
      </c>
      <c r="B3" s="22"/>
      <c r="C3" s="83"/>
      <c r="D3" s="83"/>
      <c r="E3" s="83"/>
      <c r="F3" s="83"/>
      <c r="G3" s="83"/>
      <c r="H3" s="21" t="s">
        <v>27</v>
      </c>
    </row>
    <row r="4" spans="1:8" s="86" customFormat="1" ht="19.5" customHeight="1">
      <c r="A4" s="87" t="s">
        <v>32</v>
      </c>
      <c r="B4" s="88"/>
      <c r="C4" s="85" t="s">
        <v>65</v>
      </c>
      <c r="D4" s="85" t="s">
        <v>75</v>
      </c>
      <c r="E4" s="85" t="s">
        <v>76</v>
      </c>
      <c r="F4" s="85" t="s">
        <v>77</v>
      </c>
      <c r="G4" s="85" t="s">
        <v>78</v>
      </c>
      <c r="H4" s="85" t="s">
        <v>79</v>
      </c>
    </row>
    <row r="5" spans="1:8" ht="28.5" customHeight="1">
      <c r="A5" s="89" t="s">
        <v>80</v>
      </c>
      <c r="B5" s="89" t="s">
        <v>81</v>
      </c>
      <c r="C5" s="85"/>
      <c r="D5" s="85"/>
      <c r="E5" s="85"/>
      <c r="F5" s="85"/>
      <c r="G5" s="85"/>
      <c r="H5" s="85"/>
    </row>
    <row r="6" spans="1:8" s="2" customFormat="1" ht="15" customHeight="1">
      <c r="A6" s="17" t="s">
        <v>82</v>
      </c>
      <c r="B6" s="17"/>
      <c r="C6" s="14">
        <f>C7</f>
        <v>3237.58</v>
      </c>
      <c r="D6" s="14">
        <f>D7</f>
        <v>3237.58</v>
      </c>
      <c r="E6" s="14"/>
      <c r="F6" s="14"/>
      <c r="G6" s="14"/>
      <c r="H6" s="14"/>
    </row>
    <row r="7" spans="1:8" s="2" customFormat="1" ht="15" customHeight="1">
      <c r="A7" s="16">
        <v>212</v>
      </c>
      <c r="B7" s="16" t="s">
        <v>83</v>
      </c>
      <c r="C7" s="41">
        <f>D7</f>
        <v>3237.58</v>
      </c>
      <c r="D7" s="41">
        <f>D8+D10</f>
        <v>3237.58</v>
      </c>
      <c r="E7" s="14"/>
      <c r="F7" s="14"/>
      <c r="G7" s="14"/>
      <c r="H7" s="14"/>
    </row>
    <row r="8" spans="1:8" s="2" customFormat="1" ht="33.75" customHeight="1">
      <c r="A8" s="16">
        <v>21208</v>
      </c>
      <c r="B8" s="12" t="s">
        <v>84</v>
      </c>
      <c r="C8" s="41">
        <v>3112.31</v>
      </c>
      <c r="D8" s="41">
        <v>3112.31</v>
      </c>
      <c r="E8" s="14"/>
      <c r="F8" s="14"/>
      <c r="G8" s="14"/>
      <c r="H8" s="14"/>
    </row>
    <row r="9" spans="1:8" s="2" customFormat="1" ht="15" customHeight="1">
      <c r="A9" s="16">
        <v>2120803</v>
      </c>
      <c r="B9" s="16" t="s">
        <v>85</v>
      </c>
      <c r="C9" s="41">
        <v>3112.31</v>
      </c>
      <c r="D9" s="41">
        <v>3112.31</v>
      </c>
      <c r="E9" s="14"/>
      <c r="F9" s="14"/>
      <c r="G9" s="14"/>
      <c r="H9" s="14"/>
    </row>
    <row r="10" spans="1:8" s="2" customFormat="1" ht="15" customHeight="1">
      <c r="A10" s="16">
        <v>21299</v>
      </c>
      <c r="B10" s="16" t="s">
        <v>86</v>
      </c>
      <c r="C10" s="41">
        <f aca="true" t="shared" si="0" ref="C7:C11">D10</f>
        <v>125.27</v>
      </c>
      <c r="D10" s="41">
        <v>125.27</v>
      </c>
      <c r="E10" s="14"/>
      <c r="F10" s="14"/>
      <c r="G10" s="14"/>
      <c r="H10" s="14"/>
    </row>
    <row r="11" spans="1:8" s="2" customFormat="1" ht="15" customHeight="1">
      <c r="A11" s="16">
        <v>2129999</v>
      </c>
      <c r="B11" s="16" t="s">
        <v>87</v>
      </c>
      <c r="C11" s="41">
        <f t="shared" si="0"/>
        <v>125.27</v>
      </c>
      <c r="D11" s="41">
        <v>125.27</v>
      </c>
      <c r="E11" s="14"/>
      <c r="F11" s="14"/>
      <c r="G11" s="14"/>
      <c r="H11" s="14"/>
    </row>
    <row r="12" spans="1:8" s="2" customFormat="1" ht="15" customHeight="1">
      <c r="A12" s="16"/>
      <c r="B12" s="16"/>
      <c r="C12" s="14"/>
      <c r="D12" s="14"/>
      <c r="E12" s="14"/>
      <c r="F12" s="14"/>
      <c r="G12" s="14"/>
      <c r="H12" s="14"/>
    </row>
    <row r="13" spans="1:8" s="2" customFormat="1" ht="15" customHeight="1">
      <c r="A13" s="16"/>
      <c r="B13" s="16"/>
      <c r="C13" s="14"/>
      <c r="D13" s="14"/>
      <c r="E13" s="14"/>
      <c r="F13" s="14"/>
      <c r="G13" s="14"/>
      <c r="H13" s="14"/>
    </row>
    <row r="14" spans="1:8" s="2" customFormat="1" ht="15" customHeight="1">
      <c r="A14" s="16"/>
      <c r="B14" s="16"/>
      <c r="C14" s="14"/>
      <c r="D14" s="14"/>
      <c r="E14" s="14"/>
      <c r="F14" s="14"/>
      <c r="G14" s="14"/>
      <c r="H14" s="14"/>
    </row>
    <row r="15" spans="1:8" s="2" customFormat="1" ht="15" customHeight="1">
      <c r="A15" s="16"/>
      <c r="B15" s="16"/>
      <c r="C15" s="14"/>
      <c r="D15" s="14"/>
      <c r="E15" s="14"/>
      <c r="F15" s="14"/>
      <c r="G15" s="14"/>
      <c r="H15" s="14"/>
    </row>
    <row r="16" spans="1:8" s="2" customFormat="1" ht="15" customHeight="1">
      <c r="A16" s="16"/>
      <c r="B16" s="16"/>
      <c r="C16" s="14"/>
      <c r="D16" s="14"/>
      <c r="E16" s="14"/>
      <c r="F16" s="14"/>
      <c r="G16" s="14"/>
      <c r="H16" s="14"/>
    </row>
    <row r="17" spans="1:8" s="2" customFormat="1" ht="15" customHeight="1">
      <c r="A17" s="16"/>
      <c r="B17" s="16"/>
      <c r="C17" s="14"/>
      <c r="D17" s="14"/>
      <c r="E17" s="14"/>
      <c r="F17" s="14"/>
      <c r="G17" s="14"/>
      <c r="H17" s="14"/>
    </row>
    <row r="18" spans="1:8" s="2" customFormat="1" ht="15" customHeight="1">
      <c r="A18" s="16"/>
      <c r="B18" s="16"/>
      <c r="C18" s="14"/>
      <c r="D18" s="14"/>
      <c r="E18" s="14"/>
      <c r="F18" s="14"/>
      <c r="G18" s="14"/>
      <c r="H18" s="14"/>
    </row>
    <row r="19" spans="1:8" s="2" customFormat="1" ht="15" customHeight="1">
      <c r="A19" s="16"/>
      <c r="B19" s="16"/>
      <c r="C19" s="14"/>
      <c r="D19" s="14"/>
      <c r="E19" s="14"/>
      <c r="F19" s="14"/>
      <c r="G19" s="14"/>
      <c r="H19" s="14"/>
    </row>
    <row r="20" spans="1:8" s="2" customFormat="1" ht="15" customHeight="1">
      <c r="A20" s="16"/>
      <c r="B20" s="16"/>
      <c r="C20" s="14"/>
      <c r="D20" s="14"/>
      <c r="E20" s="14"/>
      <c r="F20" s="14"/>
      <c r="G20" s="14"/>
      <c r="H20" s="14"/>
    </row>
    <row r="21" spans="1:8" s="2" customFormat="1" ht="15" customHeight="1">
      <c r="A21" s="16"/>
      <c r="B21" s="16"/>
      <c r="C21" s="14"/>
      <c r="D21" s="14"/>
      <c r="E21" s="14"/>
      <c r="F21" s="14"/>
      <c r="G21" s="14"/>
      <c r="H21" s="14"/>
    </row>
    <row r="22" spans="1:8" s="2" customFormat="1" ht="15" customHeight="1">
      <c r="A22" s="16"/>
      <c r="B22" s="16"/>
      <c r="C22" s="14"/>
      <c r="D22" s="14"/>
      <c r="E22" s="14"/>
      <c r="F22" s="14"/>
      <c r="G22" s="14"/>
      <c r="H22" s="14"/>
    </row>
    <row r="23" spans="1:8" s="2" customFormat="1" ht="15" customHeight="1">
      <c r="A23" s="16"/>
      <c r="B23" s="16"/>
      <c r="C23" s="14"/>
      <c r="D23" s="14"/>
      <c r="E23" s="14"/>
      <c r="F23" s="14"/>
      <c r="G23" s="14"/>
      <c r="H23" s="14"/>
    </row>
    <row r="24" spans="1:8" s="2" customFormat="1" ht="15" customHeight="1">
      <c r="A24" s="16"/>
      <c r="B24" s="16"/>
      <c r="C24" s="14"/>
      <c r="D24" s="14"/>
      <c r="E24" s="14"/>
      <c r="F24" s="14"/>
      <c r="G24" s="14"/>
      <c r="H24" s="14"/>
    </row>
    <row r="25" spans="1:8" ht="23.25" customHeight="1">
      <c r="A25" s="90" t="s">
        <v>88</v>
      </c>
      <c r="B25" s="90"/>
      <c r="C25" s="90"/>
      <c r="D25" s="90"/>
      <c r="E25" s="90"/>
      <c r="F25" s="90"/>
      <c r="G25" s="90"/>
      <c r="H25" s="90"/>
    </row>
  </sheetData>
  <sheetProtection/>
  <mergeCells count="10">
    <mergeCell ref="A1:H1"/>
    <mergeCell ref="A4:B4"/>
    <mergeCell ref="A6:B6"/>
    <mergeCell ref="A25:H25"/>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A10" sqref="A10:B1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2" t="s">
        <v>14</v>
      </c>
      <c r="B1" s="52"/>
      <c r="C1" s="52"/>
      <c r="D1" s="52"/>
      <c r="E1" s="52"/>
      <c r="F1" s="52"/>
      <c r="G1" s="52"/>
      <c r="H1" s="52"/>
    </row>
    <row r="2" spans="1:8" ht="19.5" customHeight="1">
      <c r="A2" s="4"/>
      <c r="B2" s="4"/>
      <c r="C2" s="4"/>
      <c r="D2" s="4"/>
      <c r="E2" s="4"/>
      <c r="F2" s="4"/>
      <c r="G2" s="4"/>
      <c r="H2" s="21" t="s">
        <v>89</v>
      </c>
    </row>
    <row r="3" spans="1:8" ht="13.5" customHeight="1">
      <c r="A3" s="35" t="s">
        <v>26</v>
      </c>
      <c r="B3" s="35"/>
      <c r="C3" s="83"/>
      <c r="D3" s="83"/>
      <c r="E3" s="83"/>
      <c r="F3" s="83"/>
      <c r="G3" s="83"/>
      <c r="H3" s="21" t="s">
        <v>27</v>
      </c>
    </row>
    <row r="4" spans="1:8" ht="21" customHeight="1">
      <c r="A4" s="84" t="s">
        <v>32</v>
      </c>
      <c r="B4" s="84"/>
      <c r="C4" s="85" t="s">
        <v>82</v>
      </c>
      <c r="D4" s="85" t="s">
        <v>90</v>
      </c>
      <c r="E4" s="85" t="s">
        <v>91</v>
      </c>
      <c r="F4" s="85" t="s">
        <v>92</v>
      </c>
      <c r="G4" s="85" t="s">
        <v>93</v>
      </c>
      <c r="H4" s="85" t="s">
        <v>94</v>
      </c>
    </row>
    <row r="5" spans="1:8" ht="36.75" customHeight="1">
      <c r="A5" s="85" t="s">
        <v>95</v>
      </c>
      <c r="B5" s="85" t="s">
        <v>81</v>
      </c>
      <c r="C5" s="85"/>
      <c r="D5" s="85"/>
      <c r="E5" s="85"/>
      <c r="F5" s="85"/>
      <c r="G5" s="85"/>
      <c r="H5" s="85"/>
    </row>
    <row r="6" spans="1:8" s="2" customFormat="1" ht="15" customHeight="1">
      <c r="A6" s="17" t="s">
        <v>82</v>
      </c>
      <c r="B6" s="17"/>
      <c r="C6" s="41">
        <f>C7</f>
        <v>3237.55</v>
      </c>
      <c r="D6" s="41">
        <f>D7</f>
        <v>3237.55</v>
      </c>
      <c r="E6" s="41"/>
      <c r="F6" s="41">
        <v>0</v>
      </c>
      <c r="G6" s="14">
        <v>0</v>
      </c>
      <c r="H6" s="14">
        <v>0</v>
      </c>
    </row>
    <row r="7" spans="1:8" s="2" customFormat="1" ht="15" customHeight="1">
      <c r="A7" s="16">
        <v>212</v>
      </c>
      <c r="B7" s="16" t="s">
        <v>83</v>
      </c>
      <c r="C7" s="41">
        <f>D7</f>
        <v>3237.55</v>
      </c>
      <c r="D7" s="41">
        <f>D8+D10</f>
        <v>3237.55</v>
      </c>
      <c r="E7" s="41"/>
      <c r="F7" s="41">
        <v>0</v>
      </c>
      <c r="G7" s="14">
        <v>0</v>
      </c>
      <c r="H7" s="14">
        <v>0</v>
      </c>
    </row>
    <row r="8" spans="1:8" s="2" customFormat="1" ht="30" customHeight="1">
      <c r="A8" s="16">
        <v>21208</v>
      </c>
      <c r="B8" s="12" t="s">
        <v>84</v>
      </c>
      <c r="C8" s="41">
        <f>D8</f>
        <v>3112.28</v>
      </c>
      <c r="D8" s="41">
        <v>3112.28</v>
      </c>
      <c r="E8" s="41"/>
      <c r="F8" s="41">
        <v>0</v>
      </c>
      <c r="G8" s="14">
        <v>0</v>
      </c>
      <c r="H8" s="14">
        <v>0</v>
      </c>
    </row>
    <row r="9" spans="1:8" s="2" customFormat="1" ht="15" customHeight="1">
      <c r="A9" s="16">
        <v>2120803</v>
      </c>
      <c r="B9" s="16" t="s">
        <v>85</v>
      </c>
      <c r="C9" s="41">
        <f>D9</f>
        <v>3112.28</v>
      </c>
      <c r="D9" s="41">
        <v>3112.28</v>
      </c>
      <c r="E9" s="41"/>
      <c r="F9" s="41">
        <v>0</v>
      </c>
      <c r="G9" s="14">
        <v>0</v>
      </c>
      <c r="H9" s="14">
        <v>0</v>
      </c>
    </row>
    <row r="10" spans="1:8" s="2" customFormat="1" ht="15" customHeight="1">
      <c r="A10" s="16">
        <v>21299</v>
      </c>
      <c r="B10" s="16" t="s">
        <v>86</v>
      </c>
      <c r="C10" s="41">
        <f>D10</f>
        <v>125.27</v>
      </c>
      <c r="D10" s="41">
        <v>125.27</v>
      </c>
      <c r="E10" s="41"/>
      <c r="F10" s="41">
        <v>0</v>
      </c>
      <c r="G10" s="14">
        <v>0</v>
      </c>
      <c r="H10" s="14">
        <v>0</v>
      </c>
    </row>
    <row r="11" spans="1:8" s="2" customFormat="1" ht="15" customHeight="1">
      <c r="A11" s="16">
        <v>2129999</v>
      </c>
      <c r="B11" s="16" t="s">
        <v>87</v>
      </c>
      <c r="C11" s="41">
        <f>D11</f>
        <v>125.27</v>
      </c>
      <c r="D11" s="41">
        <v>125.27</v>
      </c>
      <c r="E11" s="41"/>
      <c r="F11" s="41">
        <v>0</v>
      </c>
      <c r="G11" s="14">
        <v>0</v>
      </c>
      <c r="H11" s="14">
        <v>0</v>
      </c>
    </row>
    <row r="12" spans="1:8" s="2" customFormat="1" ht="15" customHeight="1">
      <c r="A12" s="16"/>
      <c r="B12" s="16"/>
      <c r="C12" s="41"/>
      <c r="D12" s="41"/>
      <c r="E12" s="41"/>
      <c r="F12" s="41">
        <v>0</v>
      </c>
      <c r="G12" s="14">
        <v>0</v>
      </c>
      <c r="H12" s="14">
        <v>0</v>
      </c>
    </row>
    <row r="13" spans="1:8" s="2" customFormat="1" ht="15" customHeight="1">
      <c r="A13" s="16"/>
      <c r="B13" s="16"/>
      <c r="C13" s="41"/>
      <c r="D13" s="41"/>
      <c r="E13" s="41"/>
      <c r="F13" s="41">
        <v>0</v>
      </c>
      <c r="G13" s="14">
        <v>0</v>
      </c>
      <c r="H13" s="14">
        <v>0</v>
      </c>
    </row>
    <row r="14" spans="1:8" s="2" customFormat="1" ht="15" customHeight="1">
      <c r="A14" s="16"/>
      <c r="B14" s="16"/>
      <c r="C14" s="41"/>
      <c r="D14" s="41"/>
      <c r="E14" s="41"/>
      <c r="F14" s="41">
        <v>0</v>
      </c>
      <c r="G14" s="14">
        <v>0</v>
      </c>
      <c r="H14" s="14">
        <v>0</v>
      </c>
    </row>
    <row r="15" spans="1:8" s="2" customFormat="1" ht="15" customHeight="1">
      <c r="A15" s="16"/>
      <c r="B15" s="16"/>
      <c r="C15" s="41"/>
      <c r="D15" s="41"/>
      <c r="E15" s="41"/>
      <c r="F15" s="41">
        <v>0</v>
      </c>
      <c r="G15" s="14">
        <v>0</v>
      </c>
      <c r="H15" s="14">
        <v>0</v>
      </c>
    </row>
    <row r="16" spans="1:8" s="2" customFormat="1" ht="15" customHeight="1">
      <c r="A16" s="16"/>
      <c r="B16" s="16"/>
      <c r="C16" s="41"/>
      <c r="D16" s="41"/>
      <c r="E16" s="41"/>
      <c r="F16" s="41">
        <v>0</v>
      </c>
      <c r="G16" s="14">
        <v>0</v>
      </c>
      <c r="H16" s="14">
        <v>0</v>
      </c>
    </row>
    <row r="17" spans="1:8" s="2" customFormat="1" ht="15" customHeight="1">
      <c r="A17" s="16"/>
      <c r="B17" s="16"/>
      <c r="C17" s="41"/>
      <c r="D17" s="41"/>
      <c r="E17" s="41"/>
      <c r="F17" s="41">
        <v>0</v>
      </c>
      <c r="G17" s="14">
        <v>0</v>
      </c>
      <c r="H17" s="14">
        <v>0</v>
      </c>
    </row>
    <row r="18" spans="1:8" s="2" customFormat="1" ht="15" customHeight="1">
      <c r="A18" s="16"/>
      <c r="B18" s="16"/>
      <c r="C18" s="41"/>
      <c r="D18" s="41"/>
      <c r="E18" s="41"/>
      <c r="F18" s="41">
        <v>0</v>
      </c>
      <c r="G18" s="14">
        <v>0</v>
      </c>
      <c r="H18" s="14">
        <v>0</v>
      </c>
    </row>
    <row r="19" spans="1:8" s="2" customFormat="1" ht="15" customHeight="1">
      <c r="A19" s="16"/>
      <c r="B19" s="16"/>
      <c r="C19" s="41"/>
      <c r="D19" s="41"/>
      <c r="E19" s="41"/>
      <c r="F19" s="41">
        <v>0</v>
      </c>
      <c r="G19" s="14">
        <v>0</v>
      </c>
      <c r="H19" s="14">
        <v>0</v>
      </c>
    </row>
    <row r="20" spans="1:8" s="2" customFormat="1" ht="15" customHeight="1">
      <c r="A20" s="16"/>
      <c r="B20" s="16"/>
      <c r="C20" s="41"/>
      <c r="D20" s="41"/>
      <c r="E20" s="41"/>
      <c r="F20" s="41">
        <v>0</v>
      </c>
      <c r="G20" s="14">
        <v>0</v>
      </c>
      <c r="H20" s="14">
        <v>0</v>
      </c>
    </row>
    <row r="21" spans="1:8" s="2" customFormat="1" ht="15" customHeight="1">
      <c r="A21" s="16"/>
      <c r="B21" s="16"/>
      <c r="C21" s="41"/>
      <c r="D21" s="41"/>
      <c r="E21" s="41"/>
      <c r="F21" s="41">
        <v>0</v>
      </c>
      <c r="G21" s="14">
        <v>0</v>
      </c>
      <c r="H21" s="14">
        <v>0</v>
      </c>
    </row>
    <row r="22" spans="1:8" s="2" customFormat="1" ht="15" customHeight="1">
      <c r="A22" s="16"/>
      <c r="B22" s="16"/>
      <c r="C22" s="41"/>
      <c r="D22" s="41"/>
      <c r="E22" s="41"/>
      <c r="F22" s="41">
        <v>0</v>
      </c>
      <c r="G22" s="14">
        <v>0</v>
      </c>
      <c r="H22" s="14">
        <v>0</v>
      </c>
    </row>
    <row r="23" spans="1:8" s="2" customFormat="1" ht="15" customHeight="1">
      <c r="A23" s="16"/>
      <c r="B23" s="16"/>
      <c r="C23" s="41"/>
      <c r="D23" s="41"/>
      <c r="E23" s="41"/>
      <c r="F23" s="41">
        <v>0</v>
      </c>
      <c r="G23" s="14">
        <v>0</v>
      </c>
      <c r="H23" s="14">
        <v>0</v>
      </c>
    </row>
    <row r="24" spans="1:8" s="2" customFormat="1" ht="15" customHeight="1">
      <c r="A24" s="16"/>
      <c r="B24" s="16"/>
      <c r="C24" s="41"/>
      <c r="D24" s="41"/>
      <c r="E24" s="41"/>
      <c r="F24" s="41">
        <v>0</v>
      </c>
      <c r="G24" s="14">
        <v>0</v>
      </c>
      <c r="H24" s="14">
        <v>0</v>
      </c>
    </row>
    <row r="25" spans="1:8" s="2" customFormat="1" ht="15" customHeight="1">
      <c r="A25" s="16"/>
      <c r="B25" s="16"/>
      <c r="C25" s="41"/>
      <c r="D25" s="41"/>
      <c r="E25" s="41"/>
      <c r="F25" s="41">
        <v>0</v>
      </c>
      <c r="G25" s="14">
        <v>0</v>
      </c>
      <c r="H25" s="14">
        <v>0</v>
      </c>
    </row>
    <row r="26" spans="1:8" ht="21.75" customHeight="1">
      <c r="A26" s="18" t="s">
        <v>96</v>
      </c>
      <c r="B26" s="18"/>
      <c r="C26" s="18"/>
      <c r="D26" s="18"/>
      <c r="E26" s="18"/>
      <c r="F26" s="18"/>
      <c r="G26" s="18"/>
      <c r="H26" s="18"/>
    </row>
  </sheetData>
  <sheetProtection/>
  <mergeCells count="11">
    <mergeCell ref="A1:H1"/>
    <mergeCell ref="A3:B3"/>
    <mergeCell ref="A4:B4"/>
    <mergeCell ref="A6:B6"/>
    <mergeCell ref="A26:H26"/>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showZeros="0" workbookViewId="0" topLeftCell="A4">
      <selection activeCell="F29" sqref="F29"/>
    </sheetView>
  </sheetViews>
  <sheetFormatPr defaultColWidth="9.33203125" defaultRowHeight="11.25"/>
  <cols>
    <col min="1" max="1" width="35" style="0" customWidth="1"/>
    <col min="2" max="2" width="18.16015625" style="0" customWidth="1"/>
    <col min="3" max="3" width="34.83203125" style="0" customWidth="1"/>
    <col min="4" max="6" width="19.83203125" style="0" customWidth="1"/>
  </cols>
  <sheetData>
    <row r="1" spans="1:6" ht="26.25" customHeight="1">
      <c r="A1" s="52" t="s">
        <v>16</v>
      </c>
      <c r="B1" s="52"/>
      <c r="C1" s="52"/>
      <c r="D1" s="52"/>
      <c r="E1" s="52"/>
      <c r="F1" s="52"/>
    </row>
    <row r="2" spans="1:6" ht="12">
      <c r="A2" s="53"/>
      <c r="B2" s="53"/>
      <c r="C2" s="53"/>
      <c r="D2" s="54"/>
      <c r="E2" s="55"/>
      <c r="F2" s="56" t="s">
        <v>97</v>
      </c>
    </row>
    <row r="3" spans="1:6" ht="16.5" customHeight="1">
      <c r="A3" s="35" t="s">
        <v>26</v>
      </c>
      <c r="B3" s="35"/>
      <c r="C3" s="6"/>
      <c r="D3" s="6"/>
      <c r="E3" s="6"/>
      <c r="F3" s="5" t="s">
        <v>27</v>
      </c>
    </row>
    <row r="4" spans="1:6" ht="19.5" customHeight="1">
      <c r="A4" s="57" t="s">
        <v>98</v>
      </c>
      <c r="B4" s="57"/>
      <c r="C4" s="58" t="s">
        <v>99</v>
      </c>
      <c r="D4" s="59"/>
      <c r="E4" s="59"/>
      <c r="F4" s="60"/>
    </row>
    <row r="5" spans="1:6" ht="27.75" customHeight="1">
      <c r="A5" s="57" t="s">
        <v>30</v>
      </c>
      <c r="B5" s="57" t="s">
        <v>31</v>
      </c>
      <c r="C5" s="57" t="s">
        <v>32</v>
      </c>
      <c r="D5" s="57" t="s">
        <v>82</v>
      </c>
      <c r="E5" s="61" t="s">
        <v>100</v>
      </c>
      <c r="F5" s="62" t="s">
        <v>101</v>
      </c>
    </row>
    <row r="6" spans="1:6" ht="14.25" customHeight="1">
      <c r="A6" s="63" t="s">
        <v>102</v>
      </c>
      <c r="B6" s="64">
        <v>125.27</v>
      </c>
      <c r="C6" s="65" t="s">
        <v>34</v>
      </c>
      <c r="D6" s="65"/>
      <c r="E6" s="65"/>
      <c r="F6" s="66"/>
    </row>
    <row r="7" spans="1:6" ht="14.25" customHeight="1">
      <c r="A7" s="65" t="s">
        <v>103</v>
      </c>
      <c r="B7" s="64">
        <v>2918.73</v>
      </c>
      <c r="C7" s="65" t="s">
        <v>36</v>
      </c>
      <c r="D7" s="65"/>
      <c r="E7" s="65"/>
      <c r="F7" s="66"/>
    </row>
    <row r="8" spans="1:6" ht="14.25" customHeight="1">
      <c r="A8" s="65"/>
      <c r="B8" s="64">
        <v>0</v>
      </c>
      <c r="C8" s="65" t="s">
        <v>38</v>
      </c>
      <c r="D8" s="65"/>
      <c r="E8" s="65"/>
      <c r="F8" s="66"/>
    </row>
    <row r="9" spans="1:6" ht="14.25" customHeight="1">
      <c r="A9" s="67"/>
      <c r="B9" s="68" t="s">
        <v>53</v>
      </c>
      <c r="C9" s="65" t="s">
        <v>40</v>
      </c>
      <c r="D9" s="65"/>
      <c r="E9" s="65"/>
      <c r="F9" s="66"/>
    </row>
    <row r="10" spans="1:6" ht="14.25" customHeight="1">
      <c r="A10" s="69"/>
      <c r="B10" s="68" t="s">
        <v>53</v>
      </c>
      <c r="C10" s="65" t="s">
        <v>42</v>
      </c>
      <c r="D10" s="70"/>
      <c r="E10" s="71"/>
      <c r="F10" s="72"/>
    </row>
    <row r="11" spans="1:6" ht="14.25" customHeight="1">
      <c r="A11" s="69"/>
      <c r="B11" s="68" t="s">
        <v>53</v>
      </c>
      <c r="C11" s="65" t="s">
        <v>44</v>
      </c>
      <c r="D11" s="70">
        <f aca="true" t="shared" si="0" ref="D10:D26">SUM(E11:F11)</f>
        <v>0</v>
      </c>
      <c r="E11" s="71">
        <v>0</v>
      </c>
      <c r="F11" s="72"/>
    </row>
    <row r="12" spans="1:6" ht="14.25" customHeight="1">
      <c r="A12" s="69"/>
      <c r="B12" s="68" t="s">
        <v>53</v>
      </c>
      <c r="C12" s="65" t="s">
        <v>46</v>
      </c>
      <c r="D12" s="70">
        <f t="shared" si="0"/>
        <v>0</v>
      </c>
      <c r="E12" s="71">
        <v>0</v>
      </c>
      <c r="F12" s="72"/>
    </row>
    <row r="13" spans="1:6" ht="14.25" customHeight="1">
      <c r="A13" s="69"/>
      <c r="B13" s="68" t="s">
        <v>53</v>
      </c>
      <c r="C13" s="65" t="s">
        <v>48</v>
      </c>
      <c r="D13" s="70"/>
      <c r="E13" s="71"/>
      <c r="F13" s="72"/>
    </row>
    <row r="14" spans="1:6" ht="14.25" customHeight="1">
      <c r="A14" s="73"/>
      <c r="B14" s="68" t="s">
        <v>53</v>
      </c>
      <c r="C14" s="65" t="s">
        <v>50</v>
      </c>
      <c r="D14" s="70"/>
      <c r="E14" s="71"/>
      <c r="F14" s="72"/>
    </row>
    <row r="15" spans="1:6" ht="14.25" customHeight="1">
      <c r="A15" s="73"/>
      <c r="B15" s="68" t="s">
        <v>53</v>
      </c>
      <c r="C15" s="65" t="s">
        <v>52</v>
      </c>
      <c r="D15" s="70">
        <f t="shared" si="0"/>
        <v>0</v>
      </c>
      <c r="E15" s="71">
        <v>0</v>
      </c>
      <c r="F15" s="72"/>
    </row>
    <row r="16" spans="1:6" ht="14.25" customHeight="1">
      <c r="A16" s="73"/>
      <c r="B16" s="68" t="s">
        <v>53</v>
      </c>
      <c r="C16" s="65" t="s">
        <v>54</v>
      </c>
      <c r="D16" s="70">
        <v>3236.14</v>
      </c>
      <c r="E16" s="71">
        <v>125.27</v>
      </c>
      <c r="F16" s="72">
        <v>3110.87</v>
      </c>
    </row>
    <row r="17" spans="1:6" ht="14.25" customHeight="1">
      <c r="A17" s="73"/>
      <c r="B17" s="68" t="s">
        <v>53</v>
      </c>
      <c r="C17" s="65" t="s">
        <v>55</v>
      </c>
      <c r="D17" s="70">
        <f t="shared" si="0"/>
        <v>0</v>
      </c>
      <c r="E17" s="71">
        <v>0</v>
      </c>
      <c r="F17" s="72"/>
    </row>
    <row r="18" spans="1:6" ht="14.25" customHeight="1">
      <c r="A18" s="73"/>
      <c r="B18" s="68" t="s">
        <v>53</v>
      </c>
      <c r="C18" s="65" t="s">
        <v>56</v>
      </c>
      <c r="D18" s="70">
        <f t="shared" si="0"/>
        <v>0</v>
      </c>
      <c r="E18" s="71">
        <v>0</v>
      </c>
      <c r="F18" s="72"/>
    </row>
    <row r="19" spans="1:6" ht="14.25" customHeight="1">
      <c r="A19" s="73"/>
      <c r="B19" s="68" t="s">
        <v>53</v>
      </c>
      <c r="C19" s="65" t="s">
        <v>57</v>
      </c>
      <c r="D19" s="70">
        <f t="shared" si="0"/>
        <v>0</v>
      </c>
      <c r="E19" s="71">
        <v>0</v>
      </c>
      <c r="F19" s="72"/>
    </row>
    <row r="20" spans="1:6" ht="14.25" customHeight="1">
      <c r="A20" s="73"/>
      <c r="B20" s="68" t="s">
        <v>53</v>
      </c>
      <c r="C20" s="65" t="s">
        <v>58</v>
      </c>
      <c r="D20" s="70">
        <f t="shared" si="0"/>
        <v>0</v>
      </c>
      <c r="E20" s="71">
        <v>0</v>
      </c>
      <c r="F20" s="72"/>
    </row>
    <row r="21" spans="1:6" ht="14.25" customHeight="1">
      <c r="A21" s="73"/>
      <c r="B21" s="68" t="s">
        <v>53</v>
      </c>
      <c r="C21" s="65" t="s">
        <v>59</v>
      </c>
      <c r="D21" s="70">
        <f t="shared" si="0"/>
        <v>0</v>
      </c>
      <c r="E21" s="71">
        <v>0</v>
      </c>
      <c r="F21" s="72"/>
    </row>
    <row r="22" spans="1:6" ht="14.25" customHeight="1">
      <c r="A22" s="73"/>
      <c r="B22" s="68" t="s">
        <v>53</v>
      </c>
      <c r="C22" s="65" t="s">
        <v>60</v>
      </c>
      <c r="D22" s="70">
        <f t="shared" si="0"/>
        <v>0</v>
      </c>
      <c r="E22" s="71">
        <v>0</v>
      </c>
      <c r="F22" s="72"/>
    </row>
    <row r="23" spans="1:6" ht="14.25" customHeight="1">
      <c r="A23" s="73"/>
      <c r="B23" s="68" t="s">
        <v>53</v>
      </c>
      <c r="C23" s="65" t="s">
        <v>61</v>
      </c>
      <c r="D23" s="70">
        <f t="shared" si="0"/>
        <v>0</v>
      </c>
      <c r="E23" s="71">
        <v>0</v>
      </c>
      <c r="F23" s="72"/>
    </row>
    <row r="24" spans="1:6" ht="14.25" customHeight="1">
      <c r="A24" s="73"/>
      <c r="B24" s="68" t="s">
        <v>53</v>
      </c>
      <c r="C24" s="65" t="s">
        <v>62</v>
      </c>
      <c r="D24" s="70">
        <f t="shared" si="0"/>
        <v>0</v>
      </c>
      <c r="E24" s="71">
        <v>0</v>
      </c>
      <c r="F24" s="72"/>
    </row>
    <row r="25" spans="1:6" ht="14.25" customHeight="1">
      <c r="A25" s="73"/>
      <c r="B25" s="68" t="s">
        <v>53</v>
      </c>
      <c r="C25" s="65" t="s">
        <v>63</v>
      </c>
      <c r="D25" s="70">
        <f t="shared" si="0"/>
        <v>0</v>
      </c>
      <c r="E25" s="71">
        <v>0</v>
      </c>
      <c r="F25" s="72"/>
    </row>
    <row r="26" spans="1:6" ht="14.25" customHeight="1">
      <c r="A26" s="73"/>
      <c r="B26" s="74" t="s">
        <v>53</v>
      </c>
      <c r="C26" s="65" t="s">
        <v>64</v>
      </c>
      <c r="D26" s="70"/>
      <c r="E26" s="71"/>
      <c r="F26" s="71"/>
    </row>
    <row r="27" spans="1:6" ht="14.25" customHeight="1">
      <c r="A27" s="75" t="s">
        <v>65</v>
      </c>
      <c r="B27" s="64">
        <f>SUM(B6:B26)</f>
        <v>3044</v>
      </c>
      <c r="C27" s="75" t="s">
        <v>66</v>
      </c>
      <c r="D27" s="76">
        <f>D16</f>
        <v>3236.14</v>
      </c>
      <c r="E27" s="76">
        <f>SUM(E6:E26)</f>
        <v>125.27</v>
      </c>
      <c r="F27" s="76">
        <f>F16</f>
        <v>3110.87</v>
      </c>
    </row>
    <row r="28" spans="1:6" ht="14.25" customHeight="1">
      <c r="A28" s="65" t="s">
        <v>104</v>
      </c>
      <c r="B28" s="64">
        <v>192.17</v>
      </c>
      <c r="C28" s="73" t="s">
        <v>105</v>
      </c>
      <c r="D28" s="77">
        <v>0.03</v>
      </c>
      <c r="E28" s="77"/>
      <c r="F28" s="77">
        <v>0.03</v>
      </c>
    </row>
    <row r="29" spans="1:6" ht="14.25" customHeight="1">
      <c r="A29" s="67" t="s">
        <v>106</v>
      </c>
      <c r="B29" s="64">
        <v>125.27</v>
      </c>
      <c r="C29" s="67"/>
      <c r="D29" s="73"/>
      <c r="E29" s="78"/>
      <c r="F29" s="79"/>
    </row>
    <row r="30" spans="1:6" ht="14.25" customHeight="1">
      <c r="A30" s="65" t="s">
        <v>107</v>
      </c>
      <c r="B30" s="64">
        <v>2918.73</v>
      </c>
      <c r="C30" s="80"/>
      <c r="D30" s="79"/>
      <c r="E30" s="79"/>
      <c r="F30" s="79"/>
    </row>
    <row r="31" spans="1:6" ht="14.25" customHeight="1">
      <c r="A31" s="57" t="s">
        <v>71</v>
      </c>
      <c r="B31" s="64">
        <f>SUM(B28:B30)</f>
        <v>3236.17</v>
      </c>
      <c r="C31" s="80" t="s">
        <v>72</v>
      </c>
      <c r="D31" s="71">
        <f>D16</f>
        <v>3236.14</v>
      </c>
      <c r="E31" s="71">
        <f>E27</f>
        <v>125.27</v>
      </c>
      <c r="F31" s="71">
        <f>F27</f>
        <v>3110.87</v>
      </c>
    </row>
    <row r="32" spans="1:6" ht="15" customHeight="1">
      <c r="A32" s="81" t="s">
        <v>108</v>
      </c>
      <c r="B32" s="81"/>
      <c r="C32" s="81"/>
      <c r="D32" s="81"/>
      <c r="E32" s="81"/>
      <c r="F32" s="81"/>
    </row>
    <row r="33" spans="1:6" ht="19.5" customHeight="1">
      <c r="A33" s="82"/>
      <c r="B33" s="82"/>
      <c r="C33" s="82"/>
      <c r="D33" s="82"/>
      <c r="E33" s="82"/>
      <c r="F33" s="82"/>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00000000000001"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showGridLines="0" showZeros="0" workbookViewId="0" topLeftCell="A1">
      <selection activeCell="D17" sqref="D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6" t="s">
        <v>18</v>
      </c>
      <c r="B1" s="46"/>
      <c r="C1" s="46"/>
      <c r="D1" s="46"/>
      <c r="E1" s="46"/>
      <c r="F1" s="46"/>
      <c r="G1" s="46"/>
      <c r="H1" s="46"/>
    </row>
    <row r="2" spans="1:8" ht="13.5" customHeight="1">
      <c r="A2" s="47"/>
      <c r="B2" s="47"/>
      <c r="C2" s="47"/>
      <c r="D2" s="47"/>
      <c r="E2" s="47"/>
      <c r="F2" s="47"/>
      <c r="G2" s="47"/>
      <c r="H2" s="21" t="s">
        <v>109</v>
      </c>
    </row>
    <row r="3" spans="1:8" ht="18" customHeight="1">
      <c r="A3" s="22" t="s">
        <v>26</v>
      </c>
      <c r="B3" s="22"/>
      <c r="C3" s="23"/>
      <c r="D3" s="23"/>
      <c r="E3" s="23"/>
      <c r="F3" s="23"/>
      <c r="G3" s="23"/>
      <c r="H3" s="24" t="s">
        <v>27</v>
      </c>
    </row>
    <row r="4" spans="1:8" ht="22.5" customHeight="1">
      <c r="A4" s="8" t="s">
        <v>30</v>
      </c>
      <c r="B4" s="8"/>
      <c r="C4" s="9" t="s">
        <v>66</v>
      </c>
      <c r="D4" s="48" t="s">
        <v>90</v>
      </c>
      <c r="E4" s="49"/>
      <c r="F4" s="50"/>
      <c r="G4" s="9" t="s">
        <v>91</v>
      </c>
      <c r="H4" s="9" t="s">
        <v>110</v>
      </c>
    </row>
    <row r="5" spans="1:8" ht="33.75" customHeight="1">
      <c r="A5" s="8" t="s">
        <v>80</v>
      </c>
      <c r="B5" s="8" t="s">
        <v>81</v>
      </c>
      <c r="C5" s="11"/>
      <c r="D5" s="8" t="s">
        <v>111</v>
      </c>
      <c r="E5" s="8" t="s">
        <v>112</v>
      </c>
      <c r="F5" s="8" t="s">
        <v>113</v>
      </c>
      <c r="G5" s="11"/>
      <c r="H5" s="11"/>
    </row>
    <row r="6" spans="1:8" s="2" customFormat="1" ht="15" customHeight="1">
      <c r="A6" s="12" t="s">
        <v>82</v>
      </c>
      <c r="B6" s="12"/>
      <c r="C6" s="41">
        <f aca="true" t="shared" si="0" ref="C6:C9">D6+G6</f>
        <v>125.27000000000001</v>
      </c>
      <c r="D6" s="41">
        <f aca="true" t="shared" si="1" ref="D6:D9">SUM(E6:F6)</f>
        <v>125.27000000000001</v>
      </c>
      <c r="E6" s="41">
        <f>E7</f>
        <v>95.51</v>
      </c>
      <c r="F6" s="41">
        <f>F7</f>
        <v>29.76</v>
      </c>
      <c r="G6" s="41"/>
      <c r="H6" s="51" t="s">
        <v>53</v>
      </c>
    </row>
    <row r="7" spans="1:8" s="2" customFormat="1" ht="15" customHeight="1">
      <c r="A7" s="16">
        <v>212</v>
      </c>
      <c r="B7" s="16" t="s">
        <v>114</v>
      </c>
      <c r="C7" s="41">
        <f t="shared" si="0"/>
        <v>125.27000000000001</v>
      </c>
      <c r="D7" s="41">
        <f t="shared" si="1"/>
        <v>125.27000000000001</v>
      </c>
      <c r="E7" s="41">
        <v>95.51</v>
      </c>
      <c r="F7" s="41">
        <v>29.76</v>
      </c>
      <c r="G7" s="41"/>
      <c r="H7" s="51" t="s">
        <v>53</v>
      </c>
    </row>
    <row r="8" spans="1:8" s="2" customFormat="1" ht="15" customHeight="1">
      <c r="A8" s="16">
        <v>21299</v>
      </c>
      <c r="B8" s="16" t="s">
        <v>115</v>
      </c>
      <c r="C8" s="41">
        <f t="shared" si="0"/>
        <v>125.27000000000001</v>
      </c>
      <c r="D8" s="41">
        <f t="shared" si="1"/>
        <v>125.27000000000001</v>
      </c>
      <c r="E8" s="41">
        <f>E9</f>
        <v>95.51</v>
      </c>
      <c r="F8" s="41">
        <f>F9</f>
        <v>29.76</v>
      </c>
      <c r="G8" s="41"/>
      <c r="H8" s="51" t="s">
        <v>53</v>
      </c>
    </row>
    <row r="9" spans="1:8" s="2" customFormat="1" ht="15" customHeight="1">
      <c r="A9" s="16">
        <v>2129999</v>
      </c>
      <c r="B9" s="16" t="s">
        <v>116</v>
      </c>
      <c r="C9" s="41">
        <f t="shared" si="0"/>
        <v>125.27000000000001</v>
      </c>
      <c r="D9" s="41">
        <f t="shared" si="1"/>
        <v>125.27000000000001</v>
      </c>
      <c r="E9" s="41">
        <v>95.51</v>
      </c>
      <c r="F9" s="41">
        <v>29.76</v>
      </c>
      <c r="G9" s="41"/>
      <c r="H9" s="51" t="s">
        <v>53</v>
      </c>
    </row>
    <row r="10" spans="1:8" s="2" customFormat="1" ht="15" customHeight="1">
      <c r="A10" s="16"/>
      <c r="B10" s="16"/>
      <c r="C10" s="41"/>
      <c r="D10" s="41"/>
      <c r="E10" s="41"/>
      <c r="F10" s="41"/>
      <c r="G10" s="41"/>
      <c r="H10" s="51" t="s">
        <v>53</v>
      </c>
    </row>
    <row r="11" spans="1:8" s="2" customFormat="1" ht="15" customHeight="1">
      <c r="A11" s="16"/>
      <c r="B11" s="16"/>
      <c r="C11" s="41"/>
      <c r="D11" s="41"/>
      <c r="E11" s="41"/>
      <c r="F11" s="41"/>
      <c r="G11" s="41"/>
      <c r="H11" s="51" t="s">
        <v>53</v>
      </c>
    </row>
    <row r="12" spans="1:8" s="2" customFormat="1" ht="15" customHeight="1">
      <c r="A12" s="16"/>
      <c r="B12" s="16"/>
      <c r="C12" s="41"/>
      <c r="D12" s="41"/>
      <c r="E12" s="41"/>
      <c r="F12" s="41"/>
      <c r="G12" s="41"/>
      <c r="H12" s="51" t="s">
        <v>53</v>
      </c>
    </row>
    <row r="13" spans="1:8" s="2" customFormat="1" ht="15" customHeight="1">
      <c r="A13" s="16"/>
      <c r="B13" s="16"/>
      <c r="C13" s="41"/>
      <c r="D13" s="41"/>
      <c r="E13" s="41"/>
      <c r="F13" s="41"/>
      <c r="G13" s="41"/>
      <c r="H13" s="51" t="s">
        <v>53</v>
      </c>
    </row>
    <row r="14" spans="1:8" s="2" customFormat="1" ht="15" customHeight="1">
      <c r="A14" s="16"/>
      <c r="B14" s="16"/>
      <c r="C14" s="41"/>
      <c r="D14" s="41"/>
      <c r="E14" s="41"/>
      <c r="F14" s="41"/>
      <c r="G14" s="41"/>
      <c r="H14" s="51" t="s">
        <v>53</v>
      </c>
    </row>
    <row r="15" spans="1:8" s="2" customFormat="1" ht="15" customHeight="1">
      <c r="A15" s="16"/>
      <c r="B15" s="16"/>
      <c r="C15" s="41"/>
      <c r="D15" s="41"/>
      <c r="E15" s="41"/>
      <c r="F15" s="41"/>
      <c r="G15" s="41"/>
      <c r="H15" s="51" t="s">
        <v>53</v>
      </c>
    </row>
    <row r="16" spans="1:8" s="2" customFormat="1" ht="15" customHeight="1">
      <c r="A16" s="16"/>
      <c r="B16" s="16"/>
      <c r="C16" s="41"/>
      <c r="D16" s="41"/>
      <c r="E16" s="41"/>
      <c r="F16" s="41"/>
      <c r="G16" s="41"/>
      <c r="H16" s="51" t="s">
        <v>53</v>
      </c>
    </row>
    <row r="17" spans="1:8" s="2" customFormat="1" ht="15" customHeight="1">
      <c r="A17" s="16"/>
      <c r="B17" s="16"/>
      <c r="C17" s="41"/>
      <c r="D17" s="41"/>
      <c r="E17" s="41"/>
      <c r="F17" s="41"/>
      <c r="G17" s="41"/>
      <c r="H17" s="51" t="s">
        <v>53</v>
      </c>
    </row>
    <row r="18" spans="1:8" s="2" customFormat="1" ht="15" customHeight="1">
      <c r="A18" s="16"/>
      <c r="B18" s="16"/>
      <c r="C18" s="41"/>
      <c r="D18" s="41"/>
      <c r="E18" s="41"/>
      <c r="F18" s="41"/>
      <c r="G18" s="41"/>
      <c r="H18" s="51" t="s">
        <v>53</v>
      </c>
    </row>
    <row r="19" spans="1:8" s="2" customFormat="1" ht="15" customHeight="1">
      <c r="A19" s="16"/>
      <c r="B19" s="16"/>
      <c r="C19" s="41"/>
      <c r="D19" s="41"/>
      <c r="E19" s="41"/>
      <c r="F19" s="41"/>
      <c r="G19" s="41"/>
      <c r="H19" s="51" t="s">
        <v>53</v>
      </c>
    </row>
    <row r="20" spans="1:8" s="2" customFormat="1" ht="15" customHeight="1">
      <c r="A20" s="16"/>
      <c r="B20" s="16"/>
      <c r="C20" s="41"/>
      <c r="D20" s="41"/>
      <c r="E20" s="41"/>
      <c r="F20" s="41"/>
      <c r="G20" s="41"/>
      <c r="H20" s="51" t="s">
        <v>53</v>
      </c>
    </row>
    <row r="21" spans="1:8" s="2" customFormat="1" ht="15" customHeight="1">
      <c r="A21" s="16"/>
      <c r="B21" s="16"/>
      <c r="C21" s="41"/>
      <c r="D21" s="41"/>
      <c r="E21" s="41"/>
      <c r="F21" s="41"/>
      <c r="G21" s="41"/>
      <c r="H21" s="51" t="s">
        <v>53</v>
      </c>
    </row>
    <row r="22" spans="1:8" s="2" customFormat="1" ht="15" customHeight="1">
      <c r="A22" s="16"/>
      <c r="B22" s="16"/>
      <c r="C22" s="41"/>
      <c r="D22" s="41"/>
      <c r="E22" s="41"/>
      <c r="F22" s="41"/>
      <c r="G22" s="41"/>
      <c r="H22" s="51" t="s">
        <v>53</v>
      </c>
    </row>
    <row r="23" spans="1:8" s="2" customFormat="1" ht="15" customHeight="1">
      <c r="A23" s="16"/>
      <c r="B23" s="16"/>
      <c r="C23" s="41"/>
      <c r="D23" s="41"/>
      <c r="E23" s="41"/>
      <c r="F23" s="41"/>
      <c r="G23" s="41"/>
      <c r="H23" s="51" t="s">
        <v>53</v>
      </c>
    </row>
    <row r="24" spans="1:8" s="2" customFormat="1" ht="15" customHeight="1">
      <c r="A24" s="16"/>
      <c r="B24" s="16"/>
      <c r="C24" s="41"/>
      <c r="D24" s="41"/>
      <c r="E24" s="41"/>
      <c r="F24" s="41"/>
      <c r="G24" s="41"/>
      <c r="H24" s="51" t="s">
        <v>53</v>
      </c>
    </row>
    <row r="25" spans="1:8" s="2" customFormat="1" ht="15" customHeight="1">
      <c r="A25" s="16"/>
      <c r="B25" s="16"/>
      <c r="C25" s="41"/>
      <c r="D25" s="41"/>
      <c r="E25" s="41"/>
      <c r="F25" s="41"/>
      <c r="G25" s="41"/>
      <c r="H25" s="51" t="s">
        <v>53</v>
      </c>
    </row>
    <row r="26" spans="1:8" s="2" customFormat="1" ht="15" customHeight="1">
      <c r="A26" s="16"/>
      <c r="B26" s="16"/>
      <c r="C26" s="41"/>
      <c r="D26" s="41"/>
      <c r="E26" s="41"/>
      <c r="F26" s="41"/>
      <c r="G26" s="41"/>
      <c r="H26" s="51" t="s">
        <v>53</v>
      </c>
    </row>
    <row r="27" spans="1:8" ht="15.75" customHeight="1">
      <c r="A27" s="18" t="s">
        <v>117</v>
      </c>
      <c r="B27" s="18"/>
      <c r="C27" s="18"/>
      <c r="D27" s="18"/>
      <c r="E27" s="18"/>
      <c r="F27" s="18"/>
      <c r="G27" s="18"/>
      <c r="H27" s="18"/>
    </row>
  </sheetData>
  <sheetProtection/>
  <mergeCells count="8">
    <mergeCell ref="A1:H1"/>
    <mergeCell ref="A4:B4"/>
    <mergeCell ref="D4:F4"/>
    <mergeCell ref="A6:B6"/>
    <mergeCell ref="A27:H27"/>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58"/>
  <sheetViews>
    <sheetView showGridLines="0" showZeros="0" workbookViewId="0" topLeftCell="A1">
      <selection activeCell="D47" sqref="D47"/>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2" t="s">
        <v>20</v>
      </c>
      <c r="B1" s="32"/>
      <c r="C1" s="32"/>
      <c r="D1" s="32"/>
      <c r="E1" s="32"/>
      <c r="F1" s="32"/>
    </row>
    <row r="2" spans="1:6" ht="12" customHeight="1">
      <c r="A2" s="33"/>
      <c r="B2" s="33"/>
      <c r="C2" s="33"/>
      <c r="D2" s="33"/>
      <c r="E2" s="33"/>
      <c r="F2" s="34" t="s">
        <v>118</v>
      </c>
    </row>
    <row r="3" spans="1:6" ht="22.5" customHeight="1">
      <c r="A3" s="35" t="s">
        <v>26</v>
      </c>
      <c r="B3" s="35"/>
      <c r="C3" s="36"/>
      <c r="D3" s="36"/>
      <c r="E3" s="36"/>
      <c r="F3" s="37" t="s">
        <v>27</v>
      </c>
    </row>
    <row r="4" spans="1:6" ht="19.5" customHeight="1">
      <c r="A4" s="38" t="s">
        <v>30</v>
      </c>
      <c r="B4" s="38"/>
      <c r="C4" s="39" t="s">
        <v>66</v>
      </c>
      <c r="D4" s="39" t="s">
        <v>112</v>
      </c>
      <c r="E4" s="39" t="s">
        <v>113</v>
      </c>
      <c r="F4" s="39" t="s">
        <v>110</v>
      </c>
    </row>
    <row r="5" spans="1:6" ht="29.25" customHeight="1">
      <c r="A5" s="38" t="s">
        <v>119</v>
      </c>
      <c r="B5" s="38" t="s">
        <v>81</v>
      </c>
      <c r="C5" s="40"/>
      <c r="D5" s="40"/>
      <c r="E5" s="40"/>
      <c r="F5" s="40"/>
    </row>
    <row r="6" spans="1:6" s="2" customFormat="1" ht="15" customHeight="1">
      <c r="A6" s="12" t="s">
        <v>82</v>
      </c>
      <c r="B6" s="12"/>
      <c r="C6" s="41">
        <f>C7+C18+C41+C53</f>
        <v>3236.1400000000003</v>
      </c>
      <c r="D6" s="14">
        <f>D7</f>
        <v>95.50999999999999</v>
      </c>
      <c r="E6" s="14">
        <f>E18+E53</f>
        <v>3140.63</v>
      </c>
      <c r="F6" s="42" t="s">
        <v>53</v>
      </c>
    </row>
    <row r="7" spans="1:6" s="2" customFormat="1" ht="15" customHeight="1">
      <c r="A7" s="16" t="s">
        <v>120</v>
      </c>
      <c r="B7" s="16" t="s">
        <v>121</v>
      </c>
      <c r="C7" s="41">
        <f>C8+C9+C10+C11+C12+C13+C14+C15+C16+C17</f>
        <v>95.50999999999999</v>
      </c>
      <c r="D7" s="41">
        <f>D8+D9+D10+D11+D12+D13+D14+D15+D16+D17</f>
        <v>95.50999999999999</v>
      </c>
      <c r="E7" s="41"/>
      <c r="F7" s="42" t="s">
        <v>53</v>
      </c>
    </row>
    <row r="8" spans="1:6" s="2" customFormat="1" ht="15" customHeight="1">
      <c r="A8" s="16" t="s">
        <v>122</v>
      </c>
      <c r="B8" s="16" t="s">
        <v>123</v>
      </c>
      <c r="C8" s="41">
        <f>D8</f>
        <v>21.63</v>
      </c>
      <c r="D8" s="41">
        <v>21.63</v>
      </c>
      <c r="E8" s="41"/>
      <c r="F8" s="42" t="s">
        <v>53</v>
      </c>
    </row>
    <row r="9" spans="1:6" s="2" customFormat="1" ht="15" customHeight="1">
      <c r="A9" s="16" t="s">
        <v>124</v>
      </c>
      <c r="B9" s="16" t="s">
        <v>125</v>
      </c>
      <c r="C9" s="41">
        <f>D9</f>
        <v>14.6</v>
      </c>
      <c r="D9" s="41">
        <v>14.6</v>
      </c>
      <c r="E9" s="41"/>
      <c r="F9" s="42" t="s">
        <v>53</v>
      </c>
    </row>
    <row r="10" spans="1:6" s="2" customFormat="1" ht="15" customHeight="1">
      <c r="A10" s="16" t="s">
        <v>126</v>
      </c>
      <c r="B10" s="16" t="s">
        <v>127</v>
      </c>
      <c r="C10" s="41">
        <f>D10</f>
        <v>38.98</v>
      </c>
      <c r="D10" s="41">
        <v>38.98</v>
      </c>
      <c r="E10" s="41"/>
      <c r="F10" s="42" t="s">
        <v>53</v>
      </c>
    </row>
    <row r="11" spans="1:6" s="2" customFormat="1" ht="15" customHeight="1">
      <c r="A11" s="16" t="s">
        <v>128</v>
      </c>
      <c r="B11" s="16" t="s">
        <v>129</v>
      </c>
      <c r="C11" s="41"/>
      <c r="D11" s="41"/>
      <c r="E11" s="41"/>
      <c r="F11" s="42" t="s">
        <v>53</v>
      </c>
    </row>
    <row r="12" spans="1:6" s="2" customFormat="1" ht="15" customHeight="1">
      <c r="A12" s="16" t="s">
        <v>130</v>
      </c>
      <c r="B12" s="16" t="s">
        <v>131</v>
      </c>
      <c r="C12" s="41">
        <f>D12</f>
        <v>15.45</v>
      </c>
      <c r="D12" s="41">
        <v>15.45</v>
      </c>
      <c r="E12" s="41"/>
      <c r="F12" s="42" t="s">
        <v>53</v>
      </c>
    </row>
    <row r="13" spans="1:6" s="2" customFormat="1" ht="15" customHeight="1">
      <c r="A13" s="16" t="s">
        <v>132</v>
      </c>
      <c r="B13" s="16" t="s">
        <v>133</v>
      </c>
      <c r="C13" s="41"/>
      <c r="D13" s="41"/>
      <c r="E13" s="41"/>
      <c r="F13" s="42" t="s">
        <v>53</v>
      </c>
    </row>
    <row r="14" spans="1:6" s="2" customFormat="1" ht="15" customHeight="1">
      <c r="A14" s="16" t="s">
        <v>134</v>
      </c>
      <c r="B14" s="16" t="s">
        <v>135</v>
      </c>
      <c r="C14" s="41"/>
      <c r="D14" s="41"/>
      <c r="E14" s="41"/>
      <c r="F14" s="42" t="s">
        <v>53</v>
      </c>
    </row>
    <row r="15" spans="1:6" s="2" customFormat="1" ht="15" customHeight="1">
      <c r="A15" s="16">
        <v>30110</v>
      </c>
      <c r="B15" s="16" t="s">
        <v>136</v>
      </c>
      <c r="C15" s="41">
        <f>D15</f>
        <v>4.41</v>
      </c>
      <c r="D15" s="41">
        <v>4.41</v>
      </c>
      <c r="E15" s="41"/>
      <c r="F15" s="42"/>
    </row>
    <row r="16" spans="1:6" s="2" customFormat="1" ht="15" customHeight="1">
      <c r="A16" s="16">
        <v>30112</v>
      </c>
      <c r="B16" s="16" t="s">
        <v>137</v>
      </c>
      <c r="C16" s="41">
        <f>D16</f>
        <v>0.44</v>
      </c>
      <c r="D16" s="41">
        <v>0.44</v>
      </c>
      <c r="E16" s="41"/>
      <c r="F16" s="42" t="s">
        <v>53</v>
      </c>
    </row>
    <row r="17" spans="1:6" s="2" customFormat="1" ht="15" customHeight="1">
      <c r="A17" s="16" t="s">
        <v>138</v>
      </c>
      <c r="B17" s="16" t="s">
        <v>139</v>
      </c>
      <c r="C17" s="41"/>
      <c r="D17" s="41"/>
      <c r="E17" s="41"/>
      <c r="F17" s="42" t="s">
        <v>53</v>
      </c>
    </row>
    <row r="18" spans="1:6" s="2" customFormat="1" ht="15" customHeight="1">
      <c r="A18" s="16" t="s">
        <v>140</v>
      </c>
      <c r="B18" s="16" t="s">
        <v>141</v>
      </c>
      <c r="C18" s="41">
        <f>C19+C20+C21+C22+C23+C24+C25+C26+C27+C28+C29+C30+C31+C32+C33+C34+C35+C36+C37+C38+C39+C40</f>
        <v>3111.59</v>
      </c>
      <c r="D18" s="41"/>
      <c r="E18" s="41">
        <f>E19+E20+E21+E22+E23+E24+E25+E26+E27+E28+E29+E30+E31+E32+E33+E34+E35+E36+E37+E38+E39+E40</f>
        <v>3111.59</v>
      </c>
      <c r="F18" s="42" t="s">
        <v>53</v>
      </c>
    </row>
    <row r="19" spans="1:6" s="2" customFormat="1" ht="15" customHeight="1">
      <c r="A19" s="16" t="s">
        <v>142</v>
      </c>
      <c r="B19" s="16" t="s">
        <v>143</v>
      </c>
      <c r="C19" s="41">
        <f aca="true" t="shared" si="0" ref="C19:C40">E19</f>
        <v>0.73</v>
      </c>
      <c r="D19" s="41"/>
      <c r="E19" s="41">
        <v>0.73</v>
      </c>
      <c r="F19" s="42" t="s">
        <v>53</v>
      </c>
    </row>
    <row r="20" spans="1:6" s="2" customFormat="1" ht="15" customHeight="1">
      <c r="A20" s="16" t="s">
        <v>144</v>
      </c>
      <c r="B20" s="16" t="s">
        <v>145</v>
      </c>
      <c r="C20" s="41">
        <f t="shared" si="0"/>
        <v>0</v>
      </c>
      <c r="D20" s="41"/>
      <c r="E20" s="41"/>
      <c r="F20" s="42" t="s">
        <v>53</v>
      </c>
    </row>
    <row r="21" spans="1:6" s="2" customFormat="1" ht="15" customHeight="1">
      <c r="A21" s="16" t="s">
        <v>146</v>
      </c>
      <c r="B21" s="16" t="s">
        <v>147</v>
      </c>
      <c r="C21" s="41">
        <f t="shared" si="0"/>
        <v>0</v>
      </c>
      <c r="D21" s="41"/>
      <c r="E21" s="41"/>
      <c r="F21" s="42" t="s">
        <v>53</v>
      </c>
    </row>
    <row r="22" spans="1:6" s="2" customFormat="1" ht="15" customHeight="1">
      <c r="A22" s="16" t="s">
        <v>148</v>
      </c>
      <c r="B22" s="16" t="s">
        <v>149</v>
      </c>
      <c r="C22" s="41">
        <f t="shared" si="0"/>
        <v>0.18</v>
      </c>
      <c r="D22" s="41"/>
      <c r="E22" s="41">
        <v>0.18</v>
      </c>
      <c r="F22" s="42" t="s">
        <v>53</v>
      </c>
    </row>
    <row r="23" spans="1:6" s="2" customFormat="1" ht="15" customHeight="1">
      <c r="A23" s="16" t="s">
        <v>150</v>
      </c>
      <c r="B23" s="16" t="s">
        <v>151</v>
      </c>
      <c r="C23" s="41">
        <f t="shared" si="0"/>
        <v>87.13</v>
      </c>
      <c r="D23" s="41"/>
      <c r="E23" s="41">
        <v>87.13</v>
      </c>
      <c r="F23" s="42" t="s">
        <v>53</v>
      </c>
    </row>
    <row r="24" spans="1:6" s="2" customFormat="1" ht="15" customHeight="1">
      <c r="A24" s="16" t="s">
        <v>152</v>
      </c>
      <c r="B24" s="16" t="s">
        <v>153</v>
      </c>
      <c r="C24" s="41">
        <f t="shared" si="0"/>
        <v>431.38</v>
      </c>
      <c r="D24" s="41"/>
      <c r="E24" s="41">
        <v>431.38</v>
      </c>
      <c r="F24" s="42" t="s">
        <v>53</v>
      </c>
    </row>
    <row r="25" spans="1:6" s="2" customFormat="1" ht="15" customHeight="1">
      <c r="A25" s="16" t="s">
        <v>154</v>
      </c>
      <c r="B25" s="16" t="s">
        <v>155</v>
      </c>
      <c r="C25" s="41">
        <f t="shared" si="0"/>
        <v>1.12</v>
      </c>
      <c r="D25" s="41"/>
      <c r="E25" s="41">
        <v>1.12</v>
      </c>
      <c r="F25" s="42" t="s">
        <v>53</v>
      </c>
    </row>
    <row r="26" spans="1:6" s="2" customFormat="1" ht="15" customHeight="1">
      <c r="A26" s="16" t="s">
        <v>156</v>
      </c>
      <c r="B26" s="16" t="s">
        <v>157</v>
      </c>
      <c r="C26" s="41">
        <f t="shared" si="0"/>
        <v>0</v>
      </c>
      <c r="D26" s="41"/>
      <c r="E26" s="41"/>
      <c r="F26" s="42" t="s">
        <v>53</v>
      </c>
    </row>
    <row r="27" spans="1:6" s="2" customFormat="1" ht="15" customHeight="1">
      <c r="A27" s="16" t="s">
        <v>158</v>
      </c>
      <c r="B27" s="16" t="s">
        <v>159</v>
      </c>
      <c r="C27" s="41">
        <f t="shared" si="0"/>
        <v>0</v>
      </c>
      <c r="D27" s="41"/>
      <c r="E27" s="41"/>
      <c r="F27" s="42" t="s">
        <v>53</v>
      </c>
    </row>
    <row r="28" spans="1:6" s="2" customFormat="1" ht="15" customHeight="1">
      <c r="A28" s="16" t="s">
        <v>160</v>
      </c>
      <c r="B28" s="16" t="s">
        <v>161</v>
      </c>
      <c r="C28" s="41">
        <f t="shared" si="0"/>
        <v>1.61</v>
      </c>
      <c r="D28" s="41"/>
      <c r="E28" s="41">
        <v>1.61</v>
      </c>
      <c r="F28" s="42" t="s">
        <v>53</v>
      </c>
    </row>
    <row r="29" spans="1:6" s="2" customFormat="1" ht="15" customHeight="1">
      <c r="A29" s="16" t="s">
        <v>162</v>
      </c>
      <c r="B29" s="16" t="s">
        <v>163</v>
      </c>
      <c r="C29" s="41">
        <f t="shared" si="0"/>
        <v>2183.54</v>
      </c>
      <c r="D29" s="41"/>
      <c r="E29" s="41">
        <v>2183.54</v>
      </c>
      <c r="F29" s="42" t="s">
        <v>53</v>
      </c>
    </row>
    <row r="30" spans="1:6" s="2" customFormat="1" ht="15" customHeight="1">
      <c r="A30" s="16" t="s">
        <v>164</v>
      </c>
      <c r="B30" s="16" t="s">
        <v>165</v>
      </c>
      <c r="C30" s="41">
        <f t="shared" si="0"/>
        <v>0</v>
      </c>
      <c r="D30" s="41"/>
      <c r="E30" s="41"/>
      <c r="F30" s="42" t="s">
        <v>53</v>
      </c>
    </row>
    <row r="31" spans="1:6" s="2" customFormat="1" ht="15" customHeight="1">
      <c r="A31" s="16" t="s">
        <v>166</v>
      </c>
      <c r="B31" s="16" t="s">
        <v>167</v>
      </c>
      <c r="C31" s="41">
        <f t="shared" si="0"/>
        <v>0</v>
      </c>
      <c r="D31" s="41"/>
      <c r="E31" s="41"/>
      <c r="F31" s="42" t="s">
        <v>53</v>
      </c>
    </row>
    <row r="32" spans="1:6" s="2" customFormat="1" ht="15" customHeight="1">
      <c r="A32" s="16" t="s">
        <v>168</v>
      </c>
      <c r="B32" s="16" t="s">
        <v>169</v>
      </c>
      <c r="C32" s="41">
        <f t="shared" si="0"/>
        <v>1.18</v>
      </c>
      <c r="D32" s="41"/>
      <c r="E32" s="41">
        <v>1.18</v>
      </c>
      <c r="F32" s="42" t="s">
        <v>53</v>
      </c>
    </row>
    <row r="33" spans="1:6" s="2" customFormat="1" ht="15" customHeight="1">
      <c r="A33" s="16" t="s">
        <v>170</v>
      </c>
      <c r="B33" s="16" t="s">
        <v>171</v>
      </c>
      <c r="C33" s="41">
        <f t="shared" si="0"/>
        <v>0</v>
      </c>
      <c r="D33" s="41"/>
      <c r="E33" s="41"/>
      <c r="F33" s="42" t="s">
        <v>53</v>
      </c>
    </row>
    <row r="34" spans="1:6" s="2" customFormat="1" ht="15" customHeight="1">
      <c r="A34" s="16" t="s">
        <v>172</v>
      </c>
      <c r="B34" s="16" t="s">
        <v>173</v>
      </c>
      <c r="C34" s="41">
        <f t="shared" si="0"/>
        <v>23.84</v>
      </c>
      <c r="D34" s="41"/>
      <c r="E34" s="41">
        <v>23.84</v>
      </c>
      <c r="F34" s="42" t="s">
        <v>53</v>
      </c>
    </row>
    <row r="35" spans="1:6" s="2" customFormat="1" ht="15" customHeight="1">
      <c r="A35" s="16" t="s">
        <v>174</v>
      </c>
      <c r="B35" s="16" t="s">
        <v>175</v>
      </c>
      <c r="C35" s="41">
        <f t="shared" si="0"/>
        <v>303.98</v>
      </c>
      <c r="D35" s="41"/>
      <c r="E35" s="41">
        <v>303.98</v>
      </c>
      <c r="F35" s="42" t="s">
        <v>53</v>
      </c>
    </row>
    <row r="36" spans="1:6" s="2" customFormat="1" ht="15" customHeight="1">
      <c r="A36" s="16" t="s">
        <v>176</v>
      </c>
      <c r="B36" s="16" t="s">
        <v>177</v>
      </c>
      <c r="C36" s="41">
        <f t="shared" si="0"/>
        <v>17.9</v>
      </c>
      <c r="D36" s="41"/>
      <c r="E36" s="41">
        <v>17.9</v>
      </c>
      <c r="F36" s="42" t="s">
        <v>53</v>
      </c>
    </row>
    <row r="37" spans="1:6" s="2" customFormat="1" ht="15" customHeight="1">
      <c r="A37" s="16" t="s">
        <v>178</v>
      </c>
      <c r="B37" s="16" t="s">
        <v>179</v>
      </c>
      <c r="C37" s="41">
        <f t="shared" si="0"/>
        <v>0</v>
      </c>
      <c r="D37" s="41"/>
      <c r="E37" s="41"/>
      <c r="F37" s="42" t="s">
        <v>53</v>
      </c>
    </row>
    <row r="38" spans="1:6" s="2" customFormat="1" ht="15" customHeight="1">
      <c r="A38" s="16" t="s">
        <v>180</v>
      </c>
      <c r="B38" s="16" t="s">
        <v>181</v>
      </c>
      <c r="C38" s="41">
        <f t="shared" si="0"/>
        <v>0</v>
      </c>
      <c r="D38" s="41"/>
      <c r="E38" s="41"/>
      <c r="F38" s="42" t="s">
        <v>53</v>
      </c>
    </row>
    <row r="39" spans="1:6" s="2" customFormat="1" ht="15" customHeight="1">
      <c r="A39" s="16" t="s">
        <v>182</v>
      </c>
      <c r="B39" s="16" t="s">
        <v>183</v>
      </c>
      <c r="C39" s="41">
        <f t="shared" si="0"/>
        <v>13.76</v>
      </c>
      <c r="D39" s="41"/>
      <c r="E39" s="41">
        <v>13.76</v>
      </c>
      <c r="F39" s="42" t="s">
        <v>53</v>
      </c>
    </row>
    <row r="40" spans="1:6" s="2" customFormat="1" ht="15" customHeight="1">
      <c r="A40" s="16" t="s">
        <v>184</v>
      </c>
      <c r="B40" s="16" t="s">
        <v>185</v>
      </c>
      <c r="C40" s="41">
        <f t="shared" si="0"/>
        <v>45.24</v>
      </c>
      <c r="D40" s="41"/>
      <c r="E40" s="41">
        <v>45.24</v>
      </c>
      <c r="F40" s="42" t="s">
        <v>53</v>
      </c>
    </row>
    <row r="41" spans="1:6" s="2" customFormat="1" ht="15" customHeight="1">
      <c r="A41" s="16" t="s">
        <v>186</v>
      </c>
      <c r="B41" s="16" t="s">
        <v>187</v>
      </c>
      <c r="C41" s="41"/>
      <c r="D41" s="41"/>
      <c r="E41" s="41"/>
      <c r="F41" s="42" t="s">
        <v>53</v>
      </c>
    </row>
    <row r="42" spans="1:6" s="2" customFormat="1" ht="15" customHeight="1">
      <c r="A42" s="16" t="s">
        <v>188</v>
      </c>
      <c r="B42" s="16" t="s">
        <v>189</v>
      </c>
      <c r="C42" s="41"/>
      <c r="D42" s="41"/>
      <c r="E42" s="41"/>
      <c r="F42" s="42" t="s">
        <v>53</v>
      </c>
    </row>
    <row r="43" spans="1:6" s="2" customFormat="1" ht="15" customHeight="1">
      <c r="A43" s="16" t="s">
        <v>190</v>
      </c>
      <c r="B43" s="16" t="s">
        <v>191</v>
      </c>
      <c r="C43" s="41"/>
      <c r="D43" s="41"/>
      <c r="E43" s="41"/>
      <c r="F43" s="42" t="s">
        <v>53</v>
      </c>
    </row>
    <row r="44" spans="1:6" s="2" customFormat="1" ht="15" customHeight="1">
      <c r="A44" s="16" t="s">
        <v>192</v>
      </c>
      <c r="B44" s="16" t="s">
        <v>193</v>
      </c>
      <c r="C44" s="41"/>
      <c r="D44" s="41"/>
      <c r="E44" s="41"/>
      <c r="F44" s="42" t="s">
        <v>53</v>
      </c>
    </row>
    <row r="45" spans="1:6" s="2" customFormat="1" ht="15" customHeight="1">
      <c r="A45" s="16" t="s">
        <v>194</v>
      </c>
      <c r="B45" s="16" t="s">
        <v>195</v>
      </c>
      <c r="C45" s="41"/>
      <c r="D45" s="41"/>
      <c r="E45" s="41"/>
      <c r="F45" s="42" t="s">
        <v>53</v>
      </c>
    </row>
    <row r="46" spans="1:6" s="2" customFormat="1" ht="15" customHeight="1">
      <c r="A46" s="16" t="s">
        <v>196</v>
      </c>
      <c r="B46" s="16" t="s">
        <v>197</v>
      </c>
      <c r="C46" s="41"/>
      <c r="D46" s="41"/>
      <c r="E46" s="41"/>
      <c r="F46" s="42" t="s">
        <v>53</v>
      </c>
    </row>
    <row r="47" spans="1:6" s="2" customFormat="1" ht="15" customHeight="1">
      <c r="A47" s="16" t="s">
        <v>198</v>
      </c>
      <c r="B47" s="16" t="s">
        <v>199</v>
      </c>
      <c r="C47" s="41"/>
      <c r="D47" s="41"/>
      <c r="E47" s="41"/>
      <c r="F47" s="42" t="s">
        <v>53</v>
      </c>
    </row>
    <row r="48" spans="1:6" s="2" customFormat="1" ht="15" customHeight="1">
      <c r="A48" s="16" t="s">
        <v>200</v>
      </c>
      <c r="B48" s="16" t="s">
        <v>201</v>
      </c>
      <c r="C48" s="41"/>
      <c r="D48" s="41"/>
      <c r="E48" s="41"/>
      <c r="F48" s="42" t="s">
        <v>53</v>
      </c>
    </row>
    <row r="49" spans="1:6" s="2" customFormat="1" ht="15" customHeight="1">
      <c r="A49" s="16" t="s">
        <v>202</v>
      </c>
      <c r="B49" s="16" t="s">
        <v>203</v>
      </c>
      <c r="C49" s="41"/>
      <c r="D49" s="41"/>
      <c r="E49" s="41"/>
      <c r="F49" s="42" t="s">
        <v>53</v>
      </c>
    </row>
    <row r="50" spans="1:6" s="2" customFormat="1" ht="15" customHeight="1">
      <c r="A50" s="16" t="s">
        <v>204</v>
      </c>
      <c r="B50" s="16" t="s">
        <v>205</v>
      </c>
      <c r="C50" s="41"/>
      <c r="D50" s="41"/>
      <c r="E50" s="41"/>
      <c r="F50" s="42" t="s">
        <v>53</v>
      </c>
    </row>
    <row r="51" spans="1:6" s="2" customFormat="1" ht="15" customHeight="1">
      <c r="A51" s="16" t="s">
        <v>206</v>
      </c>
      <c r="B51" s="16" t="s">
        <v>207</v>
      </c>
      <c r="C51" s="41"/>
      <c r="D51" s="41"/>
      <c r="E51" s="41"/>
      <c r="F51" s="42" t="s">
        <v>53</v>
      </c>
    </row>
    <row r="52" spans="1:6" s="2" customFormat="1" ht="15" customHeight="1">
      <c r="A52" s="16" t="s">
        <v>208</v>
      </c>
      <c r="B52" s="16" t="s">
        <v>209</v>
      </c>
      <c r="C52" s="41"/>
      <c r="D52" s="41"/>
      <c r="E52" s="41"/>
      <c r="F52" s="42" t="s">
        <v>53</v>
      </c>
    </row>
    <row r="53" spans="1:6" s="2" customFormat="1" ht="15" customHeight="1">
      <c r="A53" s="16" t="s">
        <v>210</v>
      </c>
      <c r="B53" s="16" t="s">
        <v>211</v>
      </c>
      <c r="C53" s="41">
        <f>C54+C55+C56+C57</f>
        <v>29.04</v>
      </c>
      <c r="D53" s="41"/>
      <c r="E53" s="41">
        <f>E54+E55+E56+E57</f>
        <v>29.04</v>
      </c>
      <c r="F53" s="42" t="s">
        <v>53</v>
      </c>
    </row>
    <row r="54" spans="1:6" s="2" customFormat="1" ht="15" customHeight="1">
      <c r="A54" s="16">
        <v>31002</v>
      </c>
      <c r="B54" s="16" t="s">
        <v>212</v>
      </c>
      <c r="C54" s="14">
        <f>E54</f>
        <v>1.34</v>
      </c>
      <c r="D54" s="14"/>
      <c r="E54" s="14">
        <v>1.34</v>
      </c>
      <c r="F54" s="42" t="s">
        <v>53</v>
      </c>
    </row>
    <row r="55" spans="1:6" ht="12.75" customHeight="1">
      <c r="A55" s="16">
        <v>31003</v>
      </c>
      <c r="B55" s="16" t="s">
        <v>213</v>
      </c>
      <c r="C55" s="43">
        <f>E55</f>
        <v>27.7</v>
      </c>
      <c r="D55" s="44"/>
      <c r="E55" s="43">
        <v>27.7</v>
      </c>
      <c r="F55" s="44"/>
    </row>
    <row r="56" spans="1:6" s="2" customFormat="1" ht="15" customHeight="1">
      <c r="A56" s="16">
        <v>31022</v>
      </c>
      <c r="B56" s="16" t="s">
        <v>214</v>
      </c>
      <c r="C56" s="14">
        <f>E56</f>
        <v>0</v>
      </c>
      <c r="D56" s="14"/>
      <c r="E56" s="14"/>
      <c r="F56" s="42"/>
    </row>
    <row r="57" spans="1:6" s="2" customFormat="1" ht="15" customHeight="1">
      <c r="A57" s="16">
        <v>31099</v>
      </c>
      <c r="B57" s="16" t="s">
        <v>215</v>
      </c>
      <c r="C57" s="14">
        <f>E57</f>
        <v>0</v>
      </c>
      <c r="D57" s="14"/>
      <c r="E57" s="14"/>
      <c r="F57" s="42" t="s">
        <v>53</v>
      </c>
    </row>
    <row r="58" spans="1:6" ht="20.25" customHeight="1">
      <c r="A58" s="45" t="s">
        <v>216</v>
      </c>
      <c r="B58" s="45"/>
      <c r="C58" s="45"/>
      <c r="D58" s="45"/>
      <c r="E58" s="45"/>
      <c r="F58" s="45"/>
    </row>
  </sheetData>
  <sheetProtection/>
  <mergeCells count="9">
    <mergeCell ref="A1:F1"/>
    <mergeCell ref="A3:B3"/>
    <mergeCell ref="A4:B4"/>
    <mergeCell ref="A6:B6"/>
    <mergeCell ref="A58:F58"/>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2"/>
  <sheetViews>
    <sheetView showGridLines="0" showZeros="0" tabSelected="1" workbookViewId="0" topLeftCell="A1">
      <selection activeCell="A12" sqref="A12:I12"/>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19" t="s">
        <v>22</v>
      </c>
      <c r="B1" s="19"/>
      <c r="C1" s="19"/>
      <c r="D1" s="19"/>
      <c r="E1" s="19"/>
      <c r="F1" s="19"/>
      <c r="G1" s="19"/>
      <c r="H1" s="19"/>
      <c r="I1" s="30"/>
      <c r="J1" s="30"/>
      <c r="K1" s="30"/>
    </row>
    <row r="2" spans="1:11" ht="27.75" customHeight="1">
      <c r="A2" s="20"/>
      <c r="B2" s="20"/>
      <c r="C2" s="20"/>
      <c r="D2" s="20"/>
      <c r="E2" s="20"/>
      <c r="F2" s="20"/>
      <c r="G2" s="20"/>
      <c r="H2" s="21"/>
      <c r="I2" s="21" t="s">
        <v>217</v>
      </c>
      <c r="J2" s="30"/>
      <c r="K2" s="30"/>
    </row>
    <row r="3" spans="1:10" ht="14.25" customHeight="1">
      <c r="A3" s="22" t="s">
        <v>26</v>
      </c>
      <c r="B3" s="22"/>
      <c r="C3" s="23"/>
      <c r="D3" s="23"/>
      <c r="E3" s="23"/>
      <c r="F3" s="23"/>
      <c r="G3" s="23"/>
      <c r="H3" s="24"/>
      <c r="I3" s="24" t="s">
        <v>27</v>
      </c>
      <c r="J3" s="23"/>
    </row>
    <row r="4" spans="1:9" ht="25.5" customHeight="1">
      <c r="A4" s="25" t="s">
        <v>32</v>
      </c>
      <c r="B4" s="26" t="s">
        <v>218</v>
      </c>
      <c r="C4" s="26"/>
      <c r="D4" s="26" t="s">
        <v>53</v>
      </c>
      <c r="E4" s="26" t="s">
        <v>53</v>
      </c>
      <c r="F4" s="26" t="s">
        <v>53</v>
      </c>
      <c r="G4" s="26" t="s">
        <v>53</v>
      </c>
      <c r="H4" s="26" t="s">
        <v>219</v>
      </c>
      <c r="I4" s="26" t="s">
        <v>220</v>
      </c>
    </row>
    <row r="5" spans="1:9" ht="23.25" customHeight="1">
      <c r="A5" s="25"/>
      <c r="B5" s="26" t="s">
        <v>111</v>
      </c>
      <c r="C5" s="26" t="s">
        <v>221</v>
      </c>
      <c r="D5" s="26" t="s">
        <v>222</v>
      </c>
      <c r="E5" s="26" t="s">
        <v>223</v>
      </c>
      <c r="F5" s="26"/>
      <c r="G5" s="26" t="s">
        <v>53</v>
      </c>
      <c r="H5" s="26" t="s">
        <v>53</v>
      </c>
      <c r="I5" s="26" t="s">
        <v>53</v>
      </c>
    </row>
    <row r="6" spans="1:9" ht="38.25" customHeight="1">
      <c r="A6" s="25"/>
      <c r="B6" s="26" t="s">
        <v>53</v>
      </c>
      <c r="C6" s="26" t="s">
        <v>53</v>
      </c>
      <c r="D6" s="26" t="s">
        <v>53</v>
      </c>
      <c r="E6" s="26" t="s">
        <v>111</v>
      </c>
      <c r="F6" s="26" t="s">
        <v>224</v>
      </c>
      <c r="G6" s="26" t="s">
        <v>225</v>
      </c>
      <c r="H6" s="26" t="s">
        <v>53</v>
      </c>
      <c r="I6" s="26" t="s">
        <v>53</v>
      </c>
    </row>
    <row r="7" spans="1:9" ht="19.5" customHeight="1">
      <c r="A7" s="25"/>
      <c r="B7" s="26" t="s">
        <v>226</v>
      </c>
      <c r="C7" s="26" t="s">
        <v>227</v>
      </c>
      <c r="D7" s="26" t="s">
        <v>228</v>
      </c>
      <c r="E7" s="26" t="s">
        <v>229</v>
      </c>
      <c r="F7" s="26" t="s">
        <v>230</v>
      </c>
      <c r="G7" s="26" t="s">
        <v>231</v>
      </c>
      <c r="H7" s="26" t="s">
        <v>232</v>
      </c>
      <c r="I7" s="26" t="s">
        <v>233</v>
      </c>
    </row>
    <row r="8" spans="1:9" s="2" customFormat="1" ht="19.5" customHeight="1">
      <c r="A8" s="27" t="s">
        <v>234</v>
      </c>
      <c r="B8" s="28"/>
      <c r="C8" s="28"/>
      <c r="D8" s="28"/>
      <c r="E8" s="28"/>
      <c r="F8" s="28"/>
      <c r="G8" s="28"/>
      <c r="H8" s="28"/>
      <c r="I8" s="28">
        <v>1.18</v>
      </c>
    </row>
    <row r="9" spans="1:9" ht="19.5" customHeight="1">
      <c r="A9" s="27" t="s">
        <v>235</v>
      </c>
      <c r="B9" s="28"/>
      <c r="C9" s="28"/>
      <c r="D9" s="28"/>
      <c r="E9" s="28"/>
      <c r="F9" s="28"/>
      <c r="G9" s="28"/>
      <c r="H9" s="28"/>
      <c r="I9" s="28">
        <v>2.56</v>
      </c>
    </row>
    <row r="10" spans="1:9" ht="19.5" customHeight="1">
      <c r="A10" s="27" t="s">
        <v>236</v>
      </c>
      <c r="B10" s="28"/>
      <c r="C10" s="28"/>
      <c r="D10" s="28"/>
      <c r="E10" s="28"/>
      <c r="F10" s="28"/>
      <c r="G10" s="28"/>
      <c r="H10" s="28"/>
      <c r="I10" s="28">
        <f>I8-I9</f>
        <v>-1.3800000000000001</v>
      </c>
    </row>
    <row r="11" spans="1:9" ht="19.5" customHeight="1">
      <c r="A11" s="27" t="s">
        <v>237</v>
      </c>
      <c r="B11" s="28"/>
      <c r="C11" s="28"/>
      <c r="D11" s="28"/>
      <c r="E11" s="28"/>
      <c r="F11" s="28"/>
      <c r="G11" s="28"/>
      <c r="H11" s="28"/>
      <c r="I11" s="31">
        <v>0.539</v>
      </c>
    </row>
    <row r="12" spans="1:9" ht="19.5" customHeight="1">
      <c r="A12" s="29" t="s">
        <v>238</v>
      </c>
      <c r="B12" s="29"/>
      <c r="C12" s="29" t="s">
        <v>53</v>
      </c>
      <c r="D12" s="29" t="s">
        <v>53</v>
      </c>
      <c r="E12" s="29" t="s">
        <v>53</v>
      </c>
      <c r="F12" s="29" t="s">
        <v>53</v>
      </c>
      <c r="G12" s="29" t="s">
        <v>53</v>
      </c>
      <c r="H12" s="29" t="s">
        <v>53</v>
      </c>
      <c r="I12" s="29" t="s">
        <v>53</v>
      </c>
    </row>
  </sheetData>
  <sheetProtection/>
  <mergeCells count="10">
    <mergeCell ref="A1:H1"/>
    <mergeCell ref="B4:G4"/>
    <mergeCell ref="E5:G5"/>
    <mergeCell ref="A12:I12"/>
    <mergeCell ref="A4:A7"/>
    <mergeCell ref="B5:B6"/>
    <mergeCell ref="C5:C6"/>
    <mergeCell ref="D5:D6"/>
    <mergeCell ref="H4:H6"/>
    <mergeCell ref="I4:I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-[楓\棂]</cp:lastModifiedBy>
  <cp:lastPrinted>2018-09-26T08:45:00Z</cp:lastPrinted>
  <dcterms:created xsi:type="dcterms:W3CDTF">2016-01-19T03:04:57Z</dcterms:created>
  <dcterms:modified xsi:type="dcterms:W3CDTF">2019-10-15T01:49:27Z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